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ffice.ads.gvsu.edu\dfs\Accounting-Private\RHODESV\MyData\My Documents\Data\BIDS\"/>
    </mc:Choice>
  </mc:AlternateContent>
  <xr:revisionPtr revIDLastSave="0" documentId="8_{FD9627FF-BA1A-4429-A276-E5E099DBB07C}" xr6:coauthVersionLast="47" xr6:coauthVersionMax="47" xr10:uidLastSave="{00000000-0000-0000-0000-000000000000}"/>
  <bookViews>
    <workbookView xWindow="-110" yWindow="-110" windowWidth="19420" windowHeight="10420" xr2:uid="{D428141E-9F44-4C7B-8037-FC386ED4F0F3}"/>
  </bookViews>
  <sheets>
    <sheet name="Janitorial Products" sheetId="3" r:id="rId1"/>
    <sheet name="GVSU Part #s" sheetId="4" r:id="rId2"/>
    <sheet name="Floor Mats" sheetId="5" r:id="rId3"/>
    <sheet name="Trash Liners" sheetId="2" r:id="rId4"/>
    <sheet name="Paper Products" sheetId="1" r:id="rId5"/>
    <sheet name="KSS" sheetId="6" r:id="rId6"/>
    <sheet name="Miner Supply" sheetId="7" r:id="rId7"/>
    <sheet name="Nichols" sheetId="8" r:id="rId8"/>
    <sheet name="Grainger" sheetId="10" r:id="rId9"/>
    <sheet name="Grainger Award" sheetId="15" r:id="rId10"/>
    <sheet name="X-Cel Chemical" sheetId="14" r:id="rId11"/>
    <sheet name="One 5 Consulting" sheetId="11" r:id="rId12"/>
    <sheet name=" One 5 Consulting Award" sheetId="16" r:id="rId13"/>
    <sheet name="Ferguson" sheetId="12" r:id="rId14"/>
  </sheets>
  <definedNames>
    <definedName name="_xlnm.Print_Area" localSheetId="2">'Floor Mats'!$A$2:$F$12</definedName>
    <definedName name="_xlnm.Print_Area" localSheetId="0">'Janitorial Products'!$A$2:$F$190</definedName>
    <definedName name="_xlnm.Print_Area" localSheetId="4">'Paper Products'!$A$2:$F$17</definedName>
    <definedName name="_xlnm.Print_Area" localSheetId="3">'Trash Liners'!$A$2:$F$17</definedName>
    <definedName name="_xlnm.Print_Titles" localSheetId="0">'Janitorial Products'!$2:$2</definedName>
    <definedName name="_xlnm.Print_Titles" localSheetId="7">Nichols!$1:$2</definedName>
    <definedName name="_xlnm.Print_Titles" localSheetId="10">'X-Cel Chemical'!$1:$2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6" l="1"/>
  <c r="F3" i="16"/>
  <c r="F6" i="16" s="1"/>
  <c r="F13" i="15"/>
  <c r="F11" i="15"/>
  <c r="F10" i="15"/>
  <c r="F9" i="15"/>
  <c r="F8" i="15"/>
  <c r="F7" i="15"/>
  <c r="F6" i="15"/>
  <c r="F5" i="15"/>
  <c r="F4" i="15"/>
  <c r="F3" i="15"/>
  <c r="F50" i="14"/>
  <c r="F49" i="14"/>
  <c r="F51" i="14" s="1"/>
  <c r="F12" i="10"/>
  <c r="F6" i="6"/>
  <c r="F128" i="8"/>
  <c r="F152" i="8"/>
  <c r="F153" i="8"/>
  <c r="F154" i="8"/>
  <c r="F155" i="8"/>
  <c r="F156" i="8"/>
  <c r="F157" i="8"/>
  <c r="F158" i="8"/>
  <c r="F151" i="8"/>
  <c r="F150" i="8"/>
  <c r="F144" i="8"/>
  <c r="F145" i="8"/>
  <c r="F146" i="8"/>
  <c r="F147" i="8"/>
  <c r="F148" i="8"/>
  <c r="F149" i="8"/>
  <c r="F143" i="8"/>
  <c r="F125" i="8"/>
  <c r="F126" i="8"/>
  <c r="F134" i="8"/>
  <c r="F135" i="8"/>
  <c r="F136" i="8"/>
  <c r="F137" i="8"/>
  <c r="F138" i="8"/>
  <c r="F139" i="8"/>
  <c r="F140" i="8"/>
  <c r="F141" i="8"/>
  <c r="V15" i="5"/>
  <c r="R15" i="5"/>
  <c r="N15" i="5"/>
  <c r="L15" i="5"/>
  <c r="F15" i="5"/>
  <c r="F40" i="14"/>
  <c r="F41" i="14"/>
  <c r="F42" i="14"/>
  <c r="F43" i="14"/>
  <c r="F44" i="14"/>
  <c r="F45" i="14"/>
  <c r="F46" i="14"/>
  <c r="F47" i="14"/>
  <c r="F48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" i="14"/>
  <c r="F3" i="14"/>
  <c r="F7" i="11"/>
  <c r="F6" i="10"/>
  <c r="F7" i="10"/>
  <c r="F8" i="10"/>
  <c r="F10" i="10"/>
  <c r="F11" i="10"/>
  <c r="F7" i="7"/>
  <c r="F17" i="12"/>
  <c r="F5" i="11"/>
  <c r="F3" i="11"/>
  <c r="F5" i="10"/>
  <c r="F4" i="10"/>
  <c r="F3" i="10"/>
  <c r="F131" i="8"/>
  <c r="F132" i="8"/>
  <c r="F133" i="8"/>
  <c r="F130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7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24" i="8"/>
  <c r="F25" i="8"/>
  <c r="F26" i="8"/>
  <c r="F27" i="8"/>
  <c r="F28" i="8"/>
  <c r="F29" i="8"/>
  <c r="F3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6" i="8"/>
  <c r="F7" i="8"/>
  <c r="F8" i="8"/>
  <c r="F9" i="8"/>
  <c r="F10" i="8"/>
  <c r="F5" i="8"/>
  <c r="F4" i="8"/>
  <c r="F3" i="8"/>
  <c r="F160" i="8" s="1"/>
  <c r="F5" i="7"/>
  <c r="F4" i="7"/>
  <c r="F3" i="7"/>
  <c r="F5" i="6"/>
  <c r="F4" i="6"/>
  <c r="F3" i="6"/>
  <c r="F8" i="6" s="1"/>
  <c r="N14" i="2"/>
  <c r="P14" i="2"/>
  <c r="R14" i="2"/>
  <c r="R9" i="2"/>
  <c r="F14" i="10" l="1"/>
  <c r="V12" i="1"/>
  <c r="V10" i="1"/>
  <c r="V11" i="1"/>
  <c r="V9" i="1"/>
  <c r="V4" i="1"/>
  <c r="V5" i="1"/>
  <c r="V6" i="1"/>
  <c r="V3" i="1"/>
  <c r="V7" i="1" s="1"/>
  <c r="N11" i="1"/>
  <c r="N10" i="1"/>
  <c r="N9" i="1"/>
  <c r="N12" i="1" s="1"/>
  <c r="N4" i="1"/>
  <c r="N5" i="1"/>
  <c r="N6" i="1"/>
  <c r="N3" i="1"/>
  <c r="N7" i="1" s="1"/>
  <c r="H4" i="1"/>
  <c r="H5" i="1"/>
  <c r="H6" i="1"/>
  <c r="H7" i="1" s="1"/>
  <c r="H3" i="1"/>
  <c r="F10" i="1"/>
  <c r="F11" i="1"/>
  <c r="F12" i="1" s="1"/>
  <c r="F9" i="1"/>
  <c r="F4" i="1"/>
  <c r="F5" i="1"/>
  <c r="F6" i="1"/>
  <c r="F3" i="1"/>
  <c r="Z12" i="2"/>
  <c r="X12" i="2"/>
  <c r="Z11" i="2"/>
  <c r="Z10" i="2"/>
  <c r="P12" i="2"/>
  <c r="P11" i="2"/>
  <c r="P10" i="2"/>
  <c r="P9" i="2"/>
  <c r="P4" i="2"/>
  <c r="P5" i="2"/>
  <c r="P6" i="2"/>
  <c r="P7" i="2"/>
  <c r="P3" i="2"/>
  <c r="R12" i="2"/>
  <c r="N12" i="2"/>
  <c r="AB9" i="2"/>
  <c r="Z9" i="2"/>
  <c r="X9" i="2"/>
  <c r="N9" i="2"/>
  <c r="H9" i="2"/>
  <c r="Z209" i="3"/>
  <c r="Z210" i="3"/>
  <c r="Z208" i="3"/>
  <c r="Z188" i="3"/>
  <c r="Z187" i="3"/>
  <c r="Z174" i="3"/>
  <c r="Z171" i="3"/>
  <c r="Z156" i="3"/>
  <c r="Z157" i="3"/>
  <c r="Z155" i="3"/>
  <c r="Z153" i="3"/>
  <c r="Z149" i="3"/>
  <c r="Z150" i="3"/>
  <c r="Z148" i="3"/>
  <c r="Z144" i="3"/>
  <c r="Z140" i="3"/>
  <c r="Z137" i="3"/>
  <c r="Z133" i="3"/>
  <c r="Z134" i="3"/>
  <c r="Z135" i="3"/>
  <c r="Z132" i="3"/>
  <c r="Z124" i="3"/>
  <c r="Z123" i="3"/>
  <c r="Z110" i="3"/>
  <c r="Z108" i="3"/>
  <c r="Z106" i="3"/>
  <c r="Z101" i="3"/>
  <c r="Z96" i="3"/>
  <c r="Z97" i="3"/>
  <c r="Z98" i="3"/>
  <c r="Z99" i="3"/>
  <c r="Z95" i="3"/>
  <c r="Z92" i="3"/>
  <c r="Z93" i="3"/>
  <c r="Z91" i="3"/>
  <c r="Z88" i="3"/>
  <c r="Z76" i="3"/>
  <c r="Z75" i="3"/>
  <c r="Z71" i="3"/>
  <c r="Z66" i="3"/>
  <c r="Z67" i="3"/>
  <c r="Z65" i="3"/>
  <c r="Z62" i="3"/>
  <c r="Z63" i="3"/>
  <c r="Z61" i="3"/>
  <c r="Z49" i="3"/>
  <c r="Z12" i="3"/>
  <c r="Z4" i="3"/>
  <c r="Z5" i="3"/>
  <c r="Z6" i="3"/>
  <c r="Z7" i="3"/>
  <c r="Z8" i="3"/>
  <c r="Z9" i="3"/>
  <c r="Z10" i="3"/>
  <c r="Z3" i="3"/>
  <c r="X133" i="3"/>
  <c r="X132" i="3"/>
  <c r="X108" i="3"/>
  <c r="X107" i="3"/>
  <c r="X96" i="3"/>
  <c r="X97" i="3"/>
  <c r="X98" i="3"/>
  <c r="X99" i="3"/>
  <c r="X95" i="3"/>
  <c r="X3" i="3"/>
  <c r="V209" i="3"/>
  <c r="V210" i="3"/>
  <c r="V211" i="3"/>
  <c r="V212" i="3"/>
  <c r="V208" i="3"/>
  <c r="V196" i="3"/>
  <c r="V197" i="3"/>
  <c r="V198" i="3"/>
  <c r="V199" i="3"/>
  <c r="V200" i="3"/>
  <c r="V202" i="3"/>
  <c r="V204" i="3"/>
  <c r="V206" i="3"/>
  <c r="V195" i="3"/>
  <c r="V187" i="3"/>
  <c r="V188" i="3"/>
  <c r="V189" i="3"/>
  <c r="V190" i="3"/>
  <c r="V191" i="3"/>
  <c r="V186" i="3"/>
  <c r="V175" i="3"/>
  <c r="V176" i="3"/>
  <c r="V177" i="3"/>
  <c r="V178" i="3"/>
  <c r="V179" i="3"/>
  <c r="V180" i="3"/>
  <c r="V181" i="3"/>
  <c r="V182" i="3"/>
  <c r="V183" i="3"/>
  <c r="V174" i="3"/>
  <c r="V167" i="3"/>
  <c r="V168" i="3"/>
  <c r="V169" i="3"/>
  <c r="V156" i="3"/>
  <c r="V157" i="3"/>
  <c r="V158" i="3"/>
  <c r="V159" i="3"/>
  <c r="V160" i="3"/>
  <c r="V161" i="3"/>
  <c r="V162" i="3"/>
  <c r="V163" i="3"/>
  <c r="V164" i="3"/>
  <c r="V165" i="3"/>
  <c r="V166" i="3"/>
  <c r="V155" i="3"/>
  <c r="V153" i="3"/>
  <c r="V152" i="3"/>
  <c r="V147" i="3"/>
  <c r="V148" i="3"/>
  <c r="V149" i="3"/>
  <c r="V150" i="3"/>
  <c r="V141" i="3"/>
  <c r="V142" i="3"/>
  <c r="V143" i="3"/>
  <c r="V144" i="3"/>
  <c r="V145" i="3"/>
  <c r="V146" i="3"/>
  <c r="V124" i="3"/>
  <c r="V125" i="3"/>
  <c r="V126" i="3"/>
  <c r="V127" i="3"/>
  <c r="V129" i="3"/>
  <c r="V130" i="3"/>
  <c r="V131" i="3"/>
  <c r="V132" i="3"/>
  <c r="V133" i="3"/>
  <c r="V134" i="3"/>
  <c r="V135" i="3"/>
  <c r="V137" i="3"/>
  <c r="V138" i="3"/>
  <c r="V139" i="3"/>
  <c r="V140" i="3"/>
  <c r="V118" i="3"/>
  <c r="V119" i="3"/>
  <c r="V120" i="3"/>
  <c r="V121" i="3"/>
  <c r="V122" i="3"/>
  <c r="V123" i="3"/>
  <c r="V117" i="3"/>
  <c r="V112" i="3"/>
  <c r="V113" i="3"/>
  <c r="V114" i="3"/>
  <c r="V115" i="3"/>
  <c r="V111" i="3"/>
  <c r="V91" i="3"/>
  <c r="V92" i="3"/>
  <c r="V93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90" i="3"/>
  <c r="V85" i="3"/>
  <c r="V86" i="3"/>
  <c r="V87" i="3"/>
  <c r="V88" i="3"/>
  <c r="V77" i="3"/>
  <c r="V78" i="3"/>
  <c r="V79" i="3"/>
  <c r="V80" i="3"/>
  <c r="V81" i="3"/>
  <c r="V82" i="3"/>
  <c r="V83" i="3"/>
  <c r="V84" i="3"/>
  <c r="V76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60" i="3"/>
  <c r="V59" i="3"/>
  <c r="V54" i="3"/>
  <c r="V53" i="3"/>
  <c r="V46" i="3"/>
  <c r="V47" i="3"/>
  <c r="V48" i="3"/>
  <c r="V49" i="3"/>
  <c r="V50" i="3"/>
  <c r="V51" i="3"/>
  <c r="V45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21" i="3"/>
  <c r="V16" i="3"/>
  <c r="V17" i="3"/>
  <c r="V18" i="3"/>
  <c r="V15" i="3"/>
  <c r="V12" i="3"/>
  <c r="V4" i="3"/>
  <c r="V5" i="3"/>
  <c r="V6" i="3"/>
  <c r="V7" i="3"/>
  <c r="V8" i="3"/>
  <c r="V9" i="3"/>
  <c r="V10" i="3"/>
  <c r="V3" i="3"/>
  <c r="Q209" i="3"/>
  <c r="P209" i="3"/>
  <c r="P210" i="3"/>
  <c r="Q210" i="3" s="1"/>
  <c r="P211" i="3"/>
  <c r="P208" i="3"/>
  <c r="Q208" i="3" s="1"/>
  <c r="T174" i="3"/>
  <c r="T171" i="3"/>
  <c r="T172" i="3"/>
  <c r="T173" i="3"/>
  <c r="T170" i="3"/>
  <c r="T140" i="3"/>
  <c r="T136" i="3"/>
  <c r="T133" i="3"/>
  <c r="T132" i="3"/>
  <c r="T130" i="3"/>
  <c r="T128" i="3"/>
  <c r="T123" i="3"/>
  <c r="T114" i="3"/>
  <c r="T107" i="3"/>
  <c r="T108" i="3"/>
  <c r="T106" i="3"/>
  <c r="T103" i="3"/>
  <c r="T98" i="3"/>
  <c r="T99" i="3"/>
  <c r="T100" i="3"/>
  <c r="T96" i="3"/>
  <c r="T97" i="3"/>
  <c r="T95" i="3"/>
  <c r="T92" i="3"/>
  <c r="T93" i="3"/>
  <c r="T91" i="3"/>
  <c r="T89" i="3"/>
  <c r="T88" i="3"/>
  <c r="T62" i="3"/>
  <c r="T63" i="3"/>
  <c r="T64" i="3"/>
  <c r="T61" i="3"/>
  <c r="R186" i="3"/>
  <c r="R174" i="3"/>
  <c r="R156" i="3"/>
  <c r="R153" i="3"/>
  <c r="R151" i="3"/>
  <c r="T21" i="3"/>
  <c r="T18" i="3"/>
  <c r="T16" i="3"/>
  <c r="T15" i="3"/>
  <c r="T12" i="3"/>
  <c r="T10" i="3"/>
  <c r="T4" i="3"/>
  <c r="T3" i="3"/>
  <c r="R140" i="3"/>
  <c r="R127" i="3"/>
  <c r="R126" i="3"/>
  <c r="R116" i="3"/>
  <c r="R101" i="3"/>
  <c r="R96" i="3"/>
  <c r="R97" i="3"/>
  <c r="R98" i="3"/>
  <c r="R99" i="3"/>
  <c r="R95" i="3"/>
  <c r="R92" i="3"/>
  <c r="R93" i="3"/>
  <c r="R91" i="3"/>
  <c r="R89" i="3"/>
  <c r="R85" i="3"/>
  <c r="R84" i="3"/>
  <c r="R72" i="3"/>
  <c r="R73" i="3"/>
  <c r="R74" i="3"/>
  <c r="R75" i="3"/>
  <c r="R71" i="3"/>
  <c r="R80" i="3"/>
  <c r="R79" i="3"/>
  <c r="R70" i="3"/>
  <c r="R62" i="3"/>
  <c r="R63" i="3"/>
  <c r="R64" i="3"/>
  <c r="R65" i="3"/>
  <c r="R66" i="3"/>
  <c r="R67" i="3"/>
  <c r="R61" i="3"/>
  <c r="R57" i="3"/>
  <c r="R51" i="3"/>
  <c r="R52" i="3"/>
  <c r="R53" i="3"/>
  <c r="R54" i="3"/>
  <c r="R55" i="3"/>
  <c r="R56" i="3"/>
  <c r="R50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21" i="3"/>
  <c r="R18" i="3"/>
  <c r="R10" i="3"/>
  <c r="H206" i="3"/>
  <c r="H200" i="3"/>
  <c r="H199" i="3"/>
  <c r="H198" i="3"/>
  <c r="H195" i="3"/>
  <c r="H187" i="3"/>
  <c r="H183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68" i="3"/>
  <c r="H163" i="3"/>
  <c r="H164" i="3"/>
  <c r="H165" i="3"/>
  <c r="H166" i="3"/>
  <c r="H162" i="3"/>
  <c r="P188" i="3"/>
  <c r="P189" i="3"/>
  <c r="P190" i="3"/>
  <c r="P191" i="3"/>
  <c r="P192" i="3"/>
  <c r="P193" i="3"/>
  <c r="P187" i="3"/>
  <c r="P183" i="3"/>
  <c r="P182" i="3"/>
  <c r="P140" i="3"/>
  <c r="P148" i="3"/>
  <c r="P149" i="3"/>
  <c r="P150" i="3"/>
  <c r="P152" i="3"/>
  <c r="P153" i="3"/>
  <c r="P154" i="3"/>
  <c r="P155" i="3"/>
  <c r="P156" i="3"/>
  <c r="P157" i="3"/>
  <c r="P158" i="3"/>
  <c r="P159" i="3"/>
  <c r="P160" i="3"/>
  <c r="P139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91" i="3"/>
  <c r="P85" i="3"/>
  <c r="P86" i="3"/>
  <c r="P87" i="3"/>
  <c r="P88" i="3"/>
  <c r="P84" i="3"/>
  <c r="P77" i="3"/>
  <c r="P78" i="3"/>
  <c r="P79" i="3"/>
  <c r="P80" i="3"/>
  <c r="P76" i="3"/>
  <c r="P71" i="3"/>
  <c r="P72" i="3"/>
  <c r="P73" i="3"/>
  <c r="P70" i="3"/>
  <c r="P62" i="3"/>
  <c r="P63" i="3"/>
  <c r="P64" i="3"/>
  <c r="P65" i="3"/>
  <c r="P66" i="3"/>
  <c r="P67" i="3"/>
  <c r="P68" i="3"/>
  <c r="P61" i="3"/>
  <c r="P53" i="3"/>
  <c r="P54" i="3"/>
  <c r="P55" i="3"/>
  <c r="P56" i="3"/>
  <c r="P57" i="3"/>
  <c r="P50" i="3"/>
  <c r="P46" i="3"/>
  <c r="P34" i="3"/>
  <c r="P35" i="3"/>
  <c r="P36" i="3"/>
  <c r="P37" i="3"/>
  <c r="P38" i="3"/>
  <c r="P39" i="3"/>
  <c r="P40" i="3"/>
  <c r="P41" i="3"/>
  <c r="P42" i="3"/>
  <c r="P43" i="3"/>
  <c r="P44" i="3"/>
  <c r="P33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18" i="3"/>
  <c r="P4" i="3"/>
  <c r="P5" i="3"/>
  <c r="P6" i="3"/>
  <c r="P7" i="3"/>
  <c r="P8" i="3"/>
  <c r="P9" i="3"/>
  <c r="P10" i="3"/>
  <c r="P11" i="3"/>
  <c r="P12" i="3"/>
  <c r="P13" i="3"/>
  <c r="P14" i="3"/>
  <c r="P3" i="3"/>
  <c r="L209" i="3"/>
  <c r="L210" i="3"/>
  <c r="L211" i="3"/>
  <c r="L212" i="3"/>
  <c r="L208" i="3"/>
  <c r="L193" i="3"/>
  <c r="L192" i="3"/>
  <c r="L188" i="3"/>
  <c r="L183" i="3"/>
  <c r="L174" i="3"/>
  <c r="L160" i="3"/>
  <c r="L159" i="3"/>
  <c r="L156" i="3"/>
  <c r="L157" i="3"/>
  <c r="L155" i="3"/>
  <c r="L143" i="3"/>
  <c r="N137" i="3"/>
  <c r="H159" i="3"/>
  <c r="H160" i="3"/>
  <c r="H158" i="3"/>
  <c r="H154" i="3"/>
  <c r="H150" i="3"/>
  <c r="L141" i="3"/>
  <c r="L132" i="3"/>
  <c r="L133" i="3"/>
  <c r="L134" i="3"/>
  <c r="L135" i="3"/>
  <c r="L131" i="3"/>
  <c r="H134" i="3"/>
  <c r="H124" i="3"/>
  <c r="H123" i="3"/>
  <c r="H118" i="3"/>
  <c r="L123" i="3"/>
  <c r="L124" i="3"/>
  <c r="L125" i="3"/>
  <c r="L126" i="3"/>
  <c r="L122" i="3"/>
  <c r="L103" i="3"/>
  <c r="L100" i="3"/>
  <c r="L97" i="3"/>
  <c r="L98" i="3"/>
  <c r="L99" i="3"/>
  <c r="L96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17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90" i="3"/>
  <c r="N84" i="3"/>
  <c r="N85" i="3"/>
  <c r="N86" i="3"/>
  <c r="N87" i="3"/>
  <c r="N88" i="3"/>
  <c r="N83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59" i="3"/>
  <c r="N46" i="3"/>
  <c r="N47" i="3"/>
  <c r="N48" i="3"/>
  <c r="N49" i="3"/>
  <c r="N50" i="3"/>
  <c r="N51" i="3"/>
  <c r="N52" i="3"/>
  <c r="N53" i="3"/>
  <c r="N54" i="3"/>
  <c r="N55" i="3"/>
  <c r="N45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21" i="3"/>
  <c r="N16" i="3"/>
  <c r="N17" i="3"/>
  <c r="N15" i="3"/>
  <c r="N12" i="3"/>
  <c r="N4" i="3"/>
  <c r="N5" i="3"/>
  <c r="N6" i="3"/>
  <c r="N7" i="3"/>
  <c r="N8" i="3"/>
  <c r="N9" i="3"/>
  <c r="N10" i="3"/>
  <c r="N3" i="3"/>
  <c r="L95" i="3"/>
  <c r="L92" i="3"/>
  <c r="L93" i="3"/>
  <c r="L91" i="3"/>
  <c r="L84" i="3"/>
  <c r="L85" i="3"/>
  <c r="L86" i="3"/>
  <c r="L87" i="3"/>
  <c r="L88" i="3"/>
  <c r="L83" i="3"/>
  <c r="L77" i="3"/>
  <c r="L78" i="3"/>
  <c r="L79" i="3"/>
  <c r="L80" i="3"/>
  <c r="L76" i="3"/>
  <c r="L71" i="3"/>
  <c r="L72" i="3"/>
  <c r="L73" i="3"/>
  <c r="L70" i="3"/>
  <c r="H106" i="3"/>
  <c r="H107" i="3"/>
  <c r="H108" i="3"/>
  <c r="H109" i="3"/>
  <c r="H110" i="3"/>
  <c r="H105" i="3"/>
  <c r="H102" i="3"/>
  <c r="H103" i="3"/>
  <c r="H100" i="3"/>
  <c r="H92" i="3"/>
  <c r="H91" i="3"/>
  <c r="H80" i="3"/>
  <c r="H84" i="3"/>
  <c r="H85" i="3"/>
  <c r="H86" i="3"/>
  <c r="H87" i="3"/>
  <c r="H88" i="3"/>
  <c r="H83" i="3"/>
  <c r="H74" i="3"/>
  <c r="H62" i="3"/>
  <c r="H63" i="3"/>
  <c r="H64" i="3"/>
  <c r="H65" i="3"/>
  <c r="H66" i="3"/>
  <c r="H67" i="3"/>
  <c r="H68" i="3"/>
  <c r="H69" i="3"/>
  <c r="H70" i="3"/>
  <c r="H71" i="3"/>
  <c r="H61" i="3"/>
  <c r="L62" i="3"/>
  <c r="L63" i="3"/>
  <c r="L64" i="3"/>
  <c r="L65" i="3"/>
  <c r="L66" i="3"/>
  <c r="L67" i="3"/>
  <c r="L68" i="3"/>
  <c r="L61" i="3"/>
  <c r="L46" i="3"/>
  <c r="L47" i="3"/>
  <c r="L48" i="3"/>
  <c r="L49" i="3"/>
  <c r="L50" i="3"/>
  <c r="L51" i="3"/>
  <c r="L52" i="3"/>
  <c r="L53" i="3"/>
  <c r="L54" i="3"/>
  <c r="L55" i="3"/>
  <c r="L45" i="3"/>
  <c r="L41" i="3"/>
  <c r="L42" i="3"/>
  <c r="L43" i="3"/>
  <c r="H58" i="3"/>
  <c r="H46" i="3"/>
  <c r="H47" i="3"/>
  <c r="H48" i="3"/>
  <c r="H49" i="3"/>
  <c r="H50" i="3"/>
  <c r="H51" i="3"/>
  <c r="H52" i="3"/>
  <c r="H53" i="3"/>
  <c r="H54" i="3"/>
  <c r="H45" i="3"/>
  <c r="H39" i="3"/>
  <c r="H40" i="3"/>
  <c r="H38" i="3"/>
  <c r="H36" i="3"/>
  <c r="H32" i="3"/>
  <c r="H33" i="3"/>
  <c r="H31" i="3"/>
  <c r="L34" i="3"/>
  <c r="L35" i="3"/>
  <c r="L36" i="3"/>
  <c r="L37" i="3"/>
  <c r="L38" i="3"/>
  <c r="L39" i="3"/>
  <c r="L40" i="3"/>
  <c r="L30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1" i="3"/>
  <c r="L32" i="3"/>
  <c r="L33" i="3"/>
  <c r="L15" i="3"/>
  <c r="L12" i="3"/>
  <c r="L10" i="3"/>
  <c r="L4" i="3"/>
  <c r="L5" i="3"/>
  <c r="L6" i="3"/>
  <c r="L7" i="3"/>
  <c r="L8" i="3"/>
  <c r="L9" i="3"/>
  <c r="L3" i="3"/>
  <c r="J96" i="3"/>
  <c r="J97" i="3"/>
  <c r="J98" i="3"/>
  <c r="J99" i="3"/>
  <c r="J95" i="3"/>
  <c r="J92" i="3"/>
  <c r="J93" i="3"/>
  <c r="J91" i="3"/>
  <c r="J3" i="3"/>
  <c r="H27" i="3"/>
  <c r="H26" i="3"/>
  <c r="H16" i="3"/>
  <c r="H17" i="3"/>
  <c r="H15" i="3"/>
  <c r="H12" i="3"/>
  <c r="H6" i="3"/>
  <c r="H5" i="3"/>
  <c r="F7" i="1" l="1"/>
  <c r="F209" i="3"/>
  <c r="F210" i="3"/>
  <c r="F206" i="3"/>
  <c r="F208" i="3"/>
  <c r="F204" i="3"/>
  <c r="F199" i="3"/>
  <c r="F198" i="3"/>
  <c r="F196" i="3"/>
  <c r="F195" i="3"/>
  <c r="F188" i="3"/>
  <c r="F187" i="3"/>
  <c r="F174" i="3"/>
  <c r="F160" i="3"/>
  <c r="F157" i="3"/>
  <c r="F143" i="3"/>
  <c r="F141" i="3"/>
  <c r="F133" i="3"/>
  <c r="F124" i="3"/>
  <c r="F123" i="3"/>
  <c r="F113" i="3"/>
  <c r="F112" i="3"/>
  <c r="F106" i="3"/>
  <c r="F107" i="3"/>
  <c r="F108" i="3"/>
  <c r="F105" i="3"/>
  <c r="F92" i="3"/>
  <c r="F91" i="3"/>
  <c r="F88" i="3"/>
  <c r="F70" i="3"/>
  <c r="F62" i="3"/>
  <c r="F63" i="3"/>
  <c r="F64" i="3"/>
  <c r="F65" i="3"/>
  <c r="F66" i="3"/>
  <c r="F67" i="3"/>
  <c r="F61" i="3"/>
  <c r="F43" i="3"/>
  <c r="F38" i="3"/>
  <c r="F36" i="3"/>
  <c r="F35" i="3"/>
  <c r="F32" i="3"/>
  <c r="F33" i="3"/>
  <c r="F31" i="3"/>
  <c r="F22" i="3"/>
  <c r="F12" i="3"/>
  <c r="F9" i="3"/>
  <c r="F5" i="3"/>
  <c r="F6" i="3"/>
  <c r="F7" i="3"/>
  <c r="F8" i="3"/>
  <c r="F4" i="3"/>
  <c r="AB10" i="2"/>
  <c r="AB6" i="2"/>
  <c r="AB7" i="2"/>
  <c r="AB3" i="2"/>
  <c r="Z4" i="2"/>
  <c r="Z5" i="2"/>
  <c r="Z6" i="2"/>
  <c r="Z7" i="2"/>
  <c r="Z3" i="2"/>
  <c r="X11" i="2"/>
  <c r="X10" i="2"/>
  <c r="X4" i="2"/>
  <c r="X5" i="2"/>
  <c r="X6" i="2"/>
  <c r="X7" i="2"/>
  <c r="X3" i="2"/>
  <c r="V4" i="5"/>
  <c r="V5" i="5"/>
  <c r="V6" i="5"/>
  <c r="V7" i="5"/>
  <c r="V8" i="5"/>
  <c r="V9" i="5"/>
  <c r="V10" i="5"/>
  <c r="V11" i="5"/>
  <c r="V3" i="5"/>
  <c r="R4" i="5"/>
  <c r="R5" i="5"/>
  <c r="R6" i="5"/>
  <c r="R7" i="5"/>
  <c r="R8" i="5"/>
  <c r="R9" i="5"/>
  <c r="R10" i="5"/>
  <c r="R11" i="5"/>
  <c r="R3" i="5"/>
  <c r="R11" i="2"/>
  <c r="R10" i="2"/>
  <c r="R4" i="2"/>
  <c r="R5" i="2"/>
  <c r="R6" i="2"/>
  <c r="R7" i="2"/>
  <c r="R3" i="2"/>
  <c r="N11" i="2" l="1"/>
  <c r="N10" i="2"/>
  <c r="N4" i="2"/>
  <c r="N5" i="2"/>
  <c r="N6" i="2"/>
  <c r="N7" i="2"/>
  <c r="N3" i="2"/>
  <c r="H4" i="2"/>
  <c r="H5" i="2"/>
  <c r="H6" i="2"/>
  <c r="H7" i="2"/>
  <c r="H3" i="2"/>
  <c r="F4" i="5"/>
  <c r="F5" i="5"/>
  <c r="F6" i="5"/>
  <c r="F7" i="5"/>
  <c r="F8" i="5"/>
  <c r="F9" i="5"/>
  <c r="F10" i="5"/>
  <c r="F11" i="5"/>
  <c r="F3" i="5"/>
  <c r="L4" i="5"/>
  <c r="L5" i="5"/>
  <c r="L6" i="5"/>
  <c r="L7" i="5"/>
  <c r="L8" i="5"/>
  <c r="L9" i="5"/>
  <c r="L10" i="5"/>
  <c r="L11" i="5"/>
  <c r="L3" i="5"/>
  <c r="N4" i="5"/>
  <c r="N5" i="5"/>
  <c r="N6" i="5"/>
  <c r="N7" i="5"/>
  <c r="N8" i="5"/>
  <c r="N9" i="5"/>
  <c r="N10" i="5"/>
  <c r="N11" i="5"/>
  <c r="N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tc={17CDD127-E4CD-4D98-88CD-628C430977BC}</author>
    <author>tc={5E9C8085-A0D2-4912-8059-5D973B77EA6D}</author>
    <author>tc={7B1FDF23-DD03-4533-ABBE-312D400C8E5F}</author>
    <author>tc={0BF3D648-C4D7-48F8-8DFE-5266743C28C4}</author>
  </authors>
  <commentList>
    <comment ref="K21" authorId="0" shapeId="0" xr:uid="{17CDD127-E4CD-4D98-88CD-628C430977BC}">
      <text>
        <t>[Threaded comment]
Your version of Excel allows you to read this threaded comment; however, any edits to it will get removed if the file is opened in a newer version of Excel. Learn more: https://go.microsoft.com/fwlink/?linkid=870924
Comment:
    ACS Brand</t>
      </text>
    </comment>
    <comment ref="W107" authorId="1" shapeId="0" xr:uid="{5E9C8085-A0D2-4912-8059-5D973B77EA6D}">
      <text>
        <t>[Threaded comment]
Your version of Excel allows you to read this threaded comment; however, any edits to it will get removed if the file is opened in a newer version of Excel. Learn more: https://go.microsoft.com/fwlink/?linkid=870924
Comment:
    $6.95 Del Charge for Orders under $200.00</t>
      </text>
    </comment>
    <comment ref="G205" authorId="2" shapeId="0" xr:uid="{7B1FDF23-DD03-4533-ABBE-312D400C8E5F}">
      <text>
        <t>[Threaded comment]
Your version of Excel allows you to read this threaded comment; however, any edits to it will get removed if the file is opened in a newer version of Excel. Learn more: https://go.microsoft.com/fwlink/?linkid=870924
Comment:
    1st 48 units are free add'l qtys $12.50 each</t>
      </text>
    </comment>
    <comment ref="G211" authorId="3" shapeId="0" xr:uid="{0BF3D648-C4D7-48F8-8DFE-5266743C28C4}">
      <text>
        <t>[Threaded comment]
Your version of Excel allows you to read this threaded comment; however, any edits to it will get removed if the file is opened in a newer version of Excel. Learn more: https://go.microsoft.com/fwlink/?linkid=870924
Comment:
    Packaged 50 - 2 pk/cs 9 cases bid qty</t>
      </text>
    </comment>
  </commentList>
</comments>
</file>

<file path=xl/sharedStrings.xml><?xml version="1.0" encoding="utf-8"?>
<sst xmlns="http://schemas.openxmlformats.org/spreadsheetml/2006/main" count="4616" uniqueCount="837">
  <si>
    <t>Description</t>
  </si>
  <si>
    <t>cs</t>
  </si>
  <si>
    <t>ea</t>
  </si>
  <si>
    <t>100% Compostable bags Acceptable brands only: Heritage and Berry</t>
  </si>
  <si>
    <t>K5210C</t>
  </si>
  <si>
    <t>L4120C</t>
  </si>
  <si>
    <t>L4400C</t>
  </si>
  <si>
    <t>L4420C</t>
  </si>
  <si>
    <t>K5300C</t>
  </si>
  <si>
    <t>K5000C</t>
  </si>
  <si>
    <t>K5309C</t>
  </si>
  <si>
    <t>K5220C</t>
  </si>
  <si>
    <t>K5308C</t>
  </si>
  <si>
    <t>Q1100C</t>
  </si>
  <si>
    <t>Q1115C</t>
  </si>
  <si>
    <t>Q1120C</t>
  </si>
  <si>
    <t>Q1130C</t>
  </si>
  <si>
    <t>Q1135C</t>
  </si>
  <si>
    <t>Q1166C</t>
  </si>
  <si>
    <t>Q1169C</t>
  </si>
  <si>
    <t>PCR = Post Consumer Recycle Content</t>
  </si>
  <si>
    <t>A1004C</t>
  </si>
  <si>
    <t>K1399C</t>
  </si>
  <si>
    <t>K1500C</t>
  </si>
  <si>
    <t>K1600C</t>
  </si>
  <si>
    <t>K1610C</t>
  </si>
  <si>
    <t>K1620C</t>
  </si>
  <si>
    <t>K2100C</t>
  </si>
  <si>
    <t>K2160C</t>
  </si>
  <si>
    <t>K2220C</t>
  </si>
  <si>
    <t>K2230C</t>
  </si>
  <si>
    <t xml:space="preserve">EA </t>
  </si>
  <si>
    <t>K2240C</t>
  </si>
  <si>
    <t>K4130C</t>
  </si>
  <si>
    <t>K4110C</t>
  </si>
  <si>
    <t>L0010C</t>
  </si>
  <si>
    <t>L0015C</t>
  </si>
  <si>
    <t>L0025C</t>
  </si>
  <si>
    <t>L0030C</t>
  </si>
  <si>
    <t>L0035C</t>
  </si>
  <si>
    <t>L0040C</t>
  </si>
  <si>
    <t>L0055C</t>
  </si>
  <si>
    <t>L0060C</t>
  </si>
  <si>
    <t>L0065C</t>
  </si>
  <si>
    <t>L0070C</t>
  </si>
  <si>
    <t>L1130C</t>
  </si>
  <si>
    <t>L1160C</t>
  </si>
  <si>
    <t>L1270C</t>
  </si>
  <si>
    <t>L1275C</t>
  </si>
  <si>
    <t>L1330C</t>
  </si>
  <si>
    <t>L1360C</t>
  </si>
  <si>
    <t>L1369C</t>
  </si>
  <si>
    <t>L1370C</t>
  </si>
  <si>
    <t>L1375C</t>
  </si>
  <si>
    <t>L1380C</t>
  </si>
  <si>
    <t>L1395C</t>
  </si>
  <si>
    <t>L1400C</t>
  </si>
  <si>
    <t>L1410C</t>
  </si>
  <si>
    <t>L2110C</t>
  </si>
  <si>
    <t>L5230C</t>
  </si>
  <si>
    <t>L5240C</t>
  </si>
  <si>
    <t>L5300C</t>
  </si>
  <si>
    <t>M1100C</t>
  </si>
  <si>
    <t>M1150C</t>
  </si>
  <si>
    <t>M2400C</t>
  </si>
  <si>
    <t>M2410C</t>
  </si>
  <si>
    <t>M2642C</t>
  </si>
  <si>
    <t>M2846C</t>
  </si>
  <si>
    <t>M2995C</t>
  </si>
  <si>
    <t>M3139C</t>
  </si>
  <si>
    <t>M3140C</t>
  </si>
  <si>
    <t>M3141C</t>
  </si>
  <si>
    <t>M3200C</t>
  </si>
  <si>
    <t>M3210C</t>
  </si>
  <si>
    <t>M3220C</t>
  </si>
  <si>
    <t>M3250C</t>
  </si>
  <si>
    <t>M3300C</t>
  </si>
  <si>
    <t>M3330C</t>
  </si>
  <si>
    <t>M3350C</t>
  </si>
  <si>
    <t>M3360C</t>
  </si>
  <si>
    <t>M3400C</t>
  </si>
  <si>
    <t>Spray Bottle (24 oz)</t>
  </si>
  <si>
    <t>M3450C</t>
  </si>
  <si>
    <t>M4004C</t>
  </si>
  <si>
    <t>M4010C</t>
  </si>
  <si>
    <t>M4050C</t>
  </si>
  <si>
    <t>M4130C</t>
  </si>
  <si>
    <t>M4210C</t>
  </si>
  <si>
    <t>M4300C</t>
  </si>
  <si>
    <t>M4360C</t>
  </si>
  <si>
    <t>M4400C</t>
  </si>
  <si>
    <t>M4412C</t>
  </si>
  <si>
    <t>Funnel (SM)</t>
  </si>
  <si>
    <t>M4450C</t>
  </si>
  <si>
    <t>M4455C</t>
  </si>
  <si>
    <t>M4456C</t>
  </si>
  <si>
    <t>M4500C</t>
  </si>
  <si>
    <t>M4501C</t>
  </si>
  <si>
    <t>M4600C</t>
  </si>
  <si>
    <t>M4660C</t>
  </si>
  <si>
    <t>M5010C</t>
  </si>
  <si>
    <t>M5225C</t>
  </si>
  <si>
    <t>M5240C</t>
  </si>
  <si>
    <t>M5245C</t>
  </si>
  <si>
    <t>M5301C</t>
  </si>
  <si>
    <t>N0000C</t>
  </si>
  <si>
    <t>N0001C</t>
  </si>
  <si>
    <t>N0005C</t>
  </si>
  <si>
    <t>N0007C</t>
  </si>
  <si>
    <t>N0010C</t>
  </si>
  <si>
    <t>N1281C</t>
  </si>
  <si>
    <t>N2265C</t>
  </si>
  <si>
    <t>N2300C</t>
  </si>
  <si>
    <t>N2350C</t>
  </si>
  <si>
    <t>N3334C</t>
  </si>
  <si>
    <t>N4100C</t>
  </si>
  <si>
    <t>N4200C</t>
  </si>
  <si>
    <t>N4300C</t>
  </si>
  <si>
    <t>N4500C</t>
  </si>
  <si>
    <t>N4600C</t>
  </si>
  <si>
    <t>N4664C</t>
  </si>
  <si>
    <t>N4900C</t>
  </si>
  <si>
    <t>P2231C</t>
  </si>
  <si>
    <t>P2233C</t>
  </si>
  <si>
    <t>Stainless Steel Cleaner</t>
  </si>
  <si>
    <t>P2256C</t>
  </si>
  <si>
    <t>P2260C</t>
  </si>
  <si>
    <t>P2270C</t>
  </si>
  <si>
    <t>P2286C</t>
  </si>
  <si>
    <t>P2287C</t>
  </si>
  <si>
    <t>P2299C</t>
  </si>
  <si>
    <t>P3015C</t>
  </si>
  <si>
    <t>P3020C</t>
  </si>
  <si>
    <t>Q0100C</t>
  </si>
  <si>
    <t>Q2230C</t>
  </si>
  <si>
    <t>Q2240C</t>
  </si>
  <si>
    <t>Q2260C</t>
  </si>
  <si>
    <t>Q2261C</t>
  </si>
  <si>
    <t>R0015C</t>
  </si>
  <si>
    <t>R0020C</t>
  </si>
  <si>
    <t>R0025C</t>
  </si>
  <si>
    <t>R0032C</t>
  </si>
  <si>
    <t>R0070C</t>
  </si>
  <si>
    <t>R0075C</t>
  </si>
  <si>
    <t>S1100C</t>
  </si>
  <si>
    <t>S1700C</t>
  </si>
  <si>
    <t>S1800C</t>
  </si>
  <si>
    <t xml:space="preserve">Furniture Polish Spray </t>
  </si>
  <si>
    <t>Fly Swatter</t>
  </si>
  <si>
    <t>S2330C</t>
  </si>
  <si>
    <t>S2335C</t>
  </si>
  <si>
    <t>S2350C</t>
  </si>
  <si>
    <t>S2525C</t>
  </si>
  <si>
    <t>S2710C</t>
  </si>
  <si>
    <t>S2725C</t>
  </si>
  <si>
    <t>S2750C</t>
  </si>
  <si>
    <t>S2900C</t>
  </si>
  <si>
    <t>S2905C</t>
  </si>
  <si>
    <t>S2910C</t>
  </si>
  <si>
    <t>Dry Mop Frame 24"</t>
  </si>
  <si>
    <t>Dry Mop 48" Frame</t>
  </si>
  <si>
    <t>S2930C</t>
  </si>
  <si>
    <t>S2931C</t>
  </si>
  <si>
    <t>S2932C</t>
  </si>
  <si>
    <t>S2940C</t>
  </si>
  <si>
    <t>S2950C</t>
  </si>
  <si>
    <t>S2955C</t>
  </si>
  <si>
    <t>S6010C</t>
  </si>
  <si>
    <t>S8810C</t>
  </si>
  <si>
    <t>S8820C</t>
  </si>
  <si>
    <t>S8821C</t>
  </si>
  <si>
    <t>S8840C</t>
  </si>
  <si>
    <t>S8845C</t>
  </si>
  <si>
    <t>S8857C</t>
  </si>
  <si>
    <t>S8912C</t>
  </si>
  <si>
    <t>W0000C</t>
  </si>
  <si>
    <t>W0004C</t>
  </si>
  <si>
    <t>W0008C</t>
  </si>
  <si>
    <t>W0012C</t>
  </si>
  <si>
    <t>W0016C</t>
  </si>
  <si>
    <t>W0024C</t>
  </si>
  <si>
    <t>W0032C</t>
  </si>
  <si>
    <t>W0036C</t>
  </si>
  <si>
    <t>W0040C</t>
  </si>
  <si>
    <t>W0044C</t>
  </si>
  <si>
    <t>W0048C</t>
  </si>
  <si>
    <t>W0052C</t>
  </si>
  <si>
    <t>W0064C</t>
  </si>
  <si>
    <t>W0068C</t>
  </si>
  <si>
    <t>W0072C</t>
  </si>
  <si>
    <t>W0076C</t>
  </si>
  <si>
    <t>W0080C</t>
  </si>
  <si>
    <t>W0084C</t>
  </si>
  <si>
    <t>W0088C</t>
  </si>
  <si>
    <t>W0092C</t>
  </si>
  <si>
    <t>W0096C</t>
  </si>
  <si>
    <t>W0100C</t>
  </si>
  <si>
    <t>Z1025S</t>
  </si>
  <si>
    <t>Z1050S</t>
  </si>
  <si>
    <t>Item #</t>
  </si>
  <si>
    <t>Multi Fold Towel [250/pk 16/cs] Natural - SCAMB540A</t>
  </si>
  <si>
    <t>GEORGIA-PACIFIC PRODUCTS - NO SUBSTUTIONS</t>
  </si>
  <si>
    <t>Unit Bid Price</t>
  </si>
  <si>
    <t>Total Bid Price</t>
  </si>
  <si>
    <t>QTY</t>
  </si>
  <si>
    <t>UNIT</t>
  </si>
  <si>
    <t>GVSU PART #</t>
  </si>
  <si>
    <t>GVSU PART DESCRITPTION</t>
  </si>
  <si>
    <t>33 X 40 (Black) 33 Gal - 16 Microns PCR Trash Liner</t>
  </si>
  <si>
    <t>17x18 (Clear) 4 Gal Trash Liner - 6 Microns PCR</t>
  </si>
  <si>
    <t xml:space="preserve">24 X 33 (Clear) 12-16 Gal Trash Liner - 16 Microns PCR </t>
  </si>
  <si>
    <t>43 X 48 (Clear) 56 Gal - 22 microns PCR Trash Liner</t>
  </si>
  <si>
    <t>43 X 48 (Black)  56 Gal - 22 microns PCR Trash Liner</t>
  </si>
  <si>
    <t>40 Rolls of 50 Bags per Case - 2000/cs</t>
  </si>
  <si>
    <t>20 Rolls of 25 Bags per Case -  500/cs</t>
  </si>
  <si>
    <t>10 Rolls of 25 Bags per Case -  250/cs</t>
  </si>
  <si>
    <t>6 Rolls of 25 Bags per Case - 150/cs</t>
  </si>
  <si>
    <t>5 Rolls of 25 Bags per Case - 125/cs</t>
  </si>
  <si>
    <t>5 Rolls of 20 Bags per Case - 100/cs</t>
  </si>
  <si>
    <t xml:space="preserve">Biotuf 42X48 - 1.2 mil - (Green)  56 Gal -  #Y6039SE R01 </t>
  </si>
  <si>
    <t xml:space="preserve">Biotuf 30X39 - 1.2 mil - (Green) 20 - 30 Gal - #Y8448YE R01 </t>
  </si>
  <si>
    <t>pkg</t>
  </si>
  <si>
    <t>bx</t>
  </si>
  <si>
    <t>pal</t>
  </si>
  <si>
    <t>gal</t>
  </si>
  <si>
    <t>Goo Gone (8oz) No Substitutions</t>
  </si>
  <si>
    <t>D Battery
Acceptable Brands: Duracell, Energizer</t>
  </si>
  <si>
    <t>Tab Frame 16X5 - CPI TAB FRAME 16x5</t>
  </si>
  <si>
    <t>Pocket Frame 16X5 - CPI ePOCKET Frame For 18" Pocket Mop</t>
  </si>
  <si>
    <t>Q128 Disinfectant (1 GAL) - Franklin F248022</t>
  </si>
  <si>
    <t>Mop Bucket - Rubbermaid #2064914</t>
  </si>
  <si>
    <t>Gripper Handle Rubbermaid -  FGH216000000 
No Substitutions</t>
  </si>
  <si>
    <t>Lava Soap WD-40 - WDC 10185</t>
  </si>
  <si>
    <t>CLR Spray Bottle 32 oz. - 680096</t>
  </si>
  <si>
    <t>Purell Foam 1200ML Part [2/cs]  - 5392-02
No Substitutions</t>
  </si>
  <si>
    <t>Salt-Be-Gone - United Labs #223</t>
  </si>
  <si>
    <t>Pink Lotion Soap - Nichols 115279</t>
  </si>
  <si>
    <t>Easy Off (Oven Cleaner Spray)</t>
  </si>
  <si>
    <t xml:space="preserve">#8 Envirox Neutral Cleaner </t>
  </si>
  <si>
    <t>Broom Head - Rubbermaid Part #2139502</t>
  </si>
  <si>
    <t>Trigger Head for 24 oz Spray Bottle</t>
  </si>
  <si>
    <t>Pad Holder (Doodle Bug) - Impact Acme IP2000-EA</t>
  </si>
  <si>
    <t>Items not on this list do not have GVSU part #s.</t>
  </si>
  <si>
    <t>Mop Wringer Brown - Rubbermaid #2064915</t>
  </si>
  <si>
    <t>Sanitary Napkin Disposal White - Rubbermaid FG614000WHT</t>
  </si>
  <si>
    <t>Odor Out Deodorizer - Tough Guy #3EEF4</t>
  </si>
  <si>
    <t>Crystal View Glass Cleaner - United Labs #11412</t>
  </si>
  <si>
    <t>Telescoping Handle - CPI ATHANDLE-EA</t>
  </si>
  <si>
    <t>Foaming Spray Gun 32 oz with Quick Connect Attachment to Hose</t>
  </si>
  <si>
    <t>Light Duty Labeled Green Bottle w/ Trigger - Envirox</t>
  </si>
  <si>
    <t>Heavy Duty Labeled Red Bottle w/ Trigger - Envirox</t>
  </si>
  <si>
    <t>Distilled Water (1 gal)</t>
  </si>
  <si>
    <t>D BATTERY</t>
  </si>
  <si>
    <t>OFFICE WASTE BASKET BLACK</t>
  </si>
  <si>
    <t>SIDE BIN BLACK</t>
  </si>
  <si>
    <t>RESTROOM CLOSED SIGN</t>
  </si>
  <si>
    <t>INSECTICIDE FRESH AIR</t>
  </si>
  <si>
    <t>WET FLOOR SIGN</t>
  </si>
  <si>
    <t>ANT TRAPS [4 TRAPS/PKG]</t>
  </si>
  <si>
    <t>MOUSE TRAPS [2/PKG]</t>
  </si>
  <si>
    <t>ANT SPRAY</t>
  </si>
  <si>
    <t>FLY SPRAY</t>
  </si>
  <si>
    <t>WASP SPRAY</t>
  </si>
  <si>
    <t>MESH BAG 30x40 WHITE</t>
  </si>
  <si>
    <t>MESH BAG PIN 4"</t>
  </si>
  <si>
    <t>MESH BAGS 24x36 GREEN</t>
  </si>
  <si>
    <t>MULTI FOLD TORK TOWEL</t>
  </si>
  <si>
    <t>SINGLE FOLD TORK TOWEL [16PKG/ CS]</t>
  </si>
  <si>
    <t>ENMOTION ROLL TOWEL [6/CS]</t>
  </si>
  <si>
    <t>CENTER FOLD TORK TOWEL</t>
  </si>
  <si>
    <t>TOILET PAPER (HOUSING ONLY) [80 ROLLS /CS]</t>
  </si>
  <si>
    <t>CORELESS TOILET PAPER (18/CS)</t>
  </si>
  <si>
    <t>CORELESS TOILET PAPER</t>
  </si>
  <si>
    <t>4' HOSE</t>
  </si>
  <si>
    <t>19" RED BUFFER PAD</t>
  </si>
  <si>
    <t>19" BLACK STRIPPING PAD</t>
  </si>
  <si>
    <t>19" GREEN SCRUB PAD</t>
  </si>
  <si>
    <t>12" RED BUFFER PAD</t>
  </si>
  <si>
    <t>12" GREEN SCRUB PAD</t>
  </si>
  <si>
    <t>14" RED BUFFER PAD</t>
  </si>
  <si>
    <t>14" WHITE POLISHING PAD</t>
  </si>
  <si>
    <t>15" RED BUFFER PAD</t>
  </si>
  <si>
    <t>15" WHITE POLISHING PAD</t>
  </si>
  <si>
    <t>15" BLACK STRIPPING PAD</t>
  </si>
  <si>
    <t>20" RED BUFFER PAD</t>
  </si>
  <si>
    <t>20" BLACK STRIPPING PAD</t>
  </si>
  <si>
    <t>20" WHITE POLISHING PAD</t>
  </si>
  <si>
    <t>20" GREEN SCRUB PAD</t>
  </si>
  <si>
    <t>17" RED BUFFER PAD</t>
  </si>
  <si>
    <t>17" BLACK STRIPPING PAD (HI PREFORMANCE)</t>
  </si>
  <si>
    <t>17" GREEN SCRUB PAD</t>
  </si>
  <si>
    <t>13" RED BUFFER PAD</t>
  </si>
  <si>
    <t>13" BLACK STRIPPING PAD</t>
  </si>
  <si>
    <t>13" WHITE POLISHING PAD</t>
  </si>
  <si>
    <t>13" GREEN SCRUB PAD</t>
  </si>
  <si>
    <t>RED 20x14x1 3M BUFFER PAD</t>
  </si>
  <si>
    <t>MAROON 14x20x3/8 PREP PAD SCOTCHBRITE</t>
  </si>
  <si>
    <t>CURTAIN HOOKS [12/PKG]</t>
  </si>
  <si>
    <t>21" BONNET PAD</t>
  </si>
  <si>
    <t>SHOWER CURTAIN 48x72 [18/CS]</t>
  </si>
  <si>
    <t>TUB CURTAINS 72x72 [12/CS]</t>
  </si>
  <si>
    <t>LTX-12 PURELL ADV FOAM REFILL (FH ONLY)</t>
  </si>
  <si>
    <t>LTX-12 PURELL ADV GREEN CERT HS REFILL (FH ONLY)</t>
  </si>
  <si>
    <t>CS8 PURELL ADV FOAM HS 1200ML REFILL (W/BATTERY) (CLASSROOMS)</t>
  </si>
  <si>
    <t>PAD (NATURELLE)</t>
  </si>
  <si>
    <t>TAMPON (NATURELLE)</t>
  </si>
  <si>
    <t>NAPKIN BAGS [250/CS]</t>
  </si>
  <si>
    <t>MOP LAYFLAT 24OZ</t>
  </si>
  <si>
    <t>MOP RAYON LAYFLAT 24OZ</t>
  </si>
  <si>
    <t>DRY MOP FRAME 72"</t>
  </si>
  <si>
    <t>FLOOR SQUEEGE  W/ HANDLE</t>
  </si>
  <si>
    <t>SQUEEGEE COMBO 18"</t>
  </si>
  <si>
    <t>SQUEEGE COMBO 12"</t>
  </si>
  <si>
    <t>SQUEEGE COMBO 6"</t>
  </si>
  <si>
    <t>SQUEEGEE HANDLE UNGER</t>
  </si>
  <si>
    <t>SCRAPER</t>
  </si>
  <si>
    <t>RAZOR BLADE [5/PKG]</t>
  </si>
  <si>
    <t>LIGHT DUTY GREEN BOTTLE  W/TRIGGER</t>
  </si>
  <si>
    <t>HEAVY DUTY RED BOTTLE W/ TRIGGER</t>
  </si>
  <si>
    <t>REPLACEMENT HEAVY DUTY RED ENVIROX BOTTLE</t>
  </si>
  <si>
    <t>DRY ERASER 5"</t>
  </si>
  <si>
    <t>PAINT MARKER</t>
  </si>
  <si>
    <t>DRY ERASE MARKER</t>
  </si>
  <si>
    <t>DUSTBUSTER FILTER (NEW)</t>
  </si>
  <si>
    <t>DUSTERBUSTER FILTER (OLD)</t>
  </si>
  <si>
    <t>DUSTBUSTER ROUND FOAM FILTER</t>
  </si>
  <si>
    <t>SENSOR EXHAUST FILTER [25/CS]</t>
  </si>
  <si>
    <t>ENVIRO VAC BAGS [10/PKG]</t>
  </si>
  <si>
    <t>SENSOR VAC BAGS [10/PKG]</t>
  </si>
  <si>
    <t>MICROFIBER CLOTH YELLOW [12/PKG]</t>
  </si>
  <si>
    <t>MICROFIBER CLOTH PINK [12/PKG]</t>
  </si>
  <si>
    <t>MICROFIBER CLOTH GREEN [12/PKG]</t>
  </si>
  <si>
    <t>#63 SPONGE YELLOW</t>
  </si>
  <si>
    <t>3M WHITE PAD</t>
  </si>
  <si>
    <t>3M BLACK PAD</t>
  </si>
  <si>
    <t>#96 GREEN PAD</t>
  </si>
  <si>
    <t>SPONGE (LG) YELLOW</t>
  </si>
  <si>
    <t>DOOR STOP</t>
  </si>
  <si>
    <t>TRASH BANDS</t>
  </si>
  <si>
    <t>BROWN PAD</t>
  </si>
  <si>
    <t>PAD HOLDER (DOODLE BUG)</t>
  </si>
  <si>
    <t>TRIGGER HEAD</t>
  </si>
  <si>
    <t>SPRAY BOTTLE (24oz)</t>
  </si>
  <si>
    <t>EASY SPONGE</t>
  </si>
  <si>
    <t>STEEL SPONGE PURPLE</t>
  </si>
  <si>
    <t>BROOM ORANGE</t>
  </si>
  <si>
    <t>ROUGH SWEEP 24"</t>
  </si>
  <si>
    <t>BROOM 24" BLACK</t>
  </si>
  <si>
    <t>BROOM 36" BROWN</t>
  </si>
  <si>
    <t>IRON BRUSH</t>
  </si>
  <si>
    <t>COUNTER BRUSH</t>
  </si>
  <si>
    <t>WINDOW BRUSHES</t>
  </si>
  <si>
    <t>WIRE BRUSH</t>
  </si>
  <si>
    <t>TOOTH BRUSH</t>
  </si>
  <si>
    <t>FLO PAC BRUSH</t>
  </si>
  <si>
    <t>MEASURING CUP (2C)</t>
  </si>
  <si>
    <t>FUNNEL (SM)</t>
  </si>
  <si>
    <t>TOILET SWAB</t>
  </si>
  <si>
    <t>BOWL SWAB REPLACEMENT HEAD [2/PKG]</t>
  </si>
  <si>
    <t>LONG HANDLE BOWL BRUSH W/ HOLDER</t>
  </si>
  <si>
    <t>PLUNGER (LG)</t>
  </si>
  <si>
    <t>PLUNGER (SM)</t>
  </si>
  <si>
    <t>BUCKET (10qt)</t>
  </si>
  <si>
    <t>#8 ENVIROX NEUTRAL CLEANER</t>
  </si>
  <si>
    <t>SENSOR BRUSH ROLLER</t>
  </si>
  <si>
    <t>RUBBER GLOVES (LG)</t>
  </si>
  <si>
    <t>RUBBER GLOVES (MD)</t>
  </si>
  <si>
    <t>RUBBER GLOVES (XL)</t>
  </si>
  <si>
    <t>GLOVES LATEX (LG) CLEAR</t>
  </si>
  <si>
    <t>GLOVES LATEX (MD) CLEAR</t>
  </si>
  <si>
    <t>GLOVES LATEX (XL) CLEAR</t>
  </si>
  <si>
    <t>SENSOR TUBE FILTER</t>
  </si>
  <si>
    <t>GLOVES NITRILE POWDER FREE (S)</t>
  </si>
  <si>
    <t>GLOVES NITRILE POWDER FREE (MD)</t>
  </si>
  <si>
    <t>GLOVES NITRILE POWDER FREE (LG)</t>
  </si>
  <si>
    <t>GLOVES NITRILE POWDER FREE (XL)</t>
  </si>
  <si>
    <t>GLOVES NITRILE POWDER FREE (XXL)</t>
  </si>
  <si>
    <t>BKF STAINLESS STEEL CLEANER 26oz</t>
  </si>
  <si>
    <t>DISAPPEAR (DEODORIZER)</t>
  </si>
  <si>
    <t>GRAFFITI REMOVER GREEN SOY &amp; CORN</t>
  </si>
  <si>
    <t>EASY OFF (OVEN CLEANER SPRAY)</t>
  </si>
  <si>
    <t>BIATRON DRAIN CLEANER</t>
  </si>
  <si>
    <t>LIME OFF [1 GAL]</t>
  </si>
  <si>
    <t>VINEGAR [1 GAL]</t>
  </si>
  <si>
    <t>BLEACH [1 GAL] *SUPERVISOR  PERMISSION*</t>
  </si>
  <si>
    <t>D FOAMER</t>
  </si>
  <si>
    <t>PEROXY ALL PURPOSE [4GAL/CS]</t>
  </si>
  <si>
    <t>PEROXY SPRAY BOTTLE W/ TRIGGER</t>
  </si>
  <si>
    <t>TASKI PROFI FLOOR CLEANER</t>
  </si>
  <si>
    <t>ENMOTION HAND SANITIZER (WHT ENMOTION DISP)</t>
  </si>
  <si>
    <t>ENMOTION FOAM SOAP</t>
  </si>
  <si>
    <t>P &amp; G PROLINE STRIPPER [1 = 5 GAL]</t>
  </si>
  <si>
    <t>PHOENIX LIQUEFIER FLOOR STRIPPER [5 GAL]</t>
  </si>
  <si>
    <t>#1 ENVIROX ORANGE CLEANER</t>
  </si>
  <si>
    <t>SUNSWEPT FLOOR CLEANER &amp; SHINE RESTORE [1 GAL]</t>
  </si>
  <si>
    <t>TRIBASE BIORENEWABLE MULTIPURPOSE CLEANER [1 = 5GAL]</t>
  </si>
  <si>
    <t>VECTRA FLOOR WAX [5 GAL/CS]</t>
  </si>
  <si>
    <t>SALT-BE-GONE</t>
  </si>
  <si>
    <t>BORAX POWDER [6/CS]</t>
  </si>
  <si>
    <t>DISTILLED WATER</t>
  </si>
  <si>
    <t>DENATURED ALCOHOL</t>
  </si>
  <si>
    <t>PINK LOTION SOAP (CHILDREN'S CENTER ONLY)</t>
  </si>
  <si>
    <t>LAVA SOAP (CAC)</t>
  </si>
  <si>
    <t>GRIPPER HANDLE (BLUE MICROFIBER MOP) (H216)</t>
  </si>
  <si>
    <t>LINER 17x18 (INSERT CAN)</t>
  </si>
  <si>
    <t>LINER 12-16 GAL (OFFICE CAN)</t>
  </si>
  <si>
    <t>LINER 33 GAL BLACK</t>
  </si>
  <si>
    <t>LINER 56 GAL CLEAR (RECYCLE)</t>
  </si>
  <si>
    <t>LINER 56 GAL BLACK</t>
  </si>
  <si>
    <t>BIOTUF 30x39 (GREEN COMPOST)</t>
  </si>
  <si>
    <t>BIOTUF 42x48 (GREEN COMPOST)</t>
  </si>
  <si>
    <t>SHORT 25" HANDLE</t>
  </si>
  <si>
    <t>HANDLE 5' TAPPERED</t>
  </si>
  <si>
    <t>HANDLE 5' THREADED</t>
  </si>
  <si>
    <t>HANDLE SCREW TYPE (FOR LAYFLAT MOP)</t>
  </si>
  <si>
    <t>HANDLE CLIP ON (MICROFIBER DUST MOP)</t>
  </si>
  <si>
    <t>SCRAPER HANDLE 4'</t>
  </si>
  <si>
    <t>SCRAPER BLADE 4"</t>
  </si>
  <si>
    <t>#10 ENVIROX DISPENSER</t>
  </si>
  <si>
    <t>MIRROR GLAZE VINYL CLEANER</t>
  </si>
  <si>
    <t>GOO GONE (8 OZ)</t>
  </si>
  <si>
    <t>C L R</t>
  </si>
  <si>
    <t>MURPHYS OIL SOAP</t>
  </si>
  <si>
    <t>FURNITURE POLISH SPRAY</t>
  </si>
  <si>
    <t>OLD ENGLISH (WOOD SCRATCHES)</t>
  </si>
  <si>
    <t>CHROME FAUCET AREATOR</t>
  </si>
  <si>
    <t>BRASS/SILVER CONN 3M</t>
  </si>
  <si>
    <t>DISCONNET WHITE RING</t>
  </si>
  <si>
    <t>2 WAY HOSE CONNECTOR BRASS</t>
  </si>
  <si>
    <t>PURELL GEL 12 OZ BOTTLE</t>
  </si>
  <si>
    <t>PURELL FOAM 1200ML (WHT PURELL DISP)</t>
  </si>
  <si>
    <t>HIGH DUSTER</t>
  </si>
  <si>
    <t>SPONGE MOP</t>
  </si>
  <si>
    <t>VANISHING ACT STAIN REMOVER</t>
  </si>
  <si>
    <t>GUM REMOVER</t>
  </si>
  <si>
    <t>FLY SWATTER</t>
  </si>
  <si>
    <t>RIM RIDER AIR FRESHENER</t>
  </si>
  <si>
    <t>UNIVERSAL DEODORANT BARS</t>
  </si>
  <si>
    <t>ODOR OUT DEODORIZER</t>
  </si>
  <si>
    <t>FORMULA 900 [1 GAL]</t>
  </si>
  <si>
    <t>DRY MOP FRAME 24"</t>
  </si>
  <si>
    <t>ODER SHIELD COUNTRY BERRY (W/ BATTERY)</t>
  </si>
  <si>
    <t>DRY MOP 48" FRAME</t>
  </si>
  <si>
    <t>ODOR SHIELD ORANGE RUSH (W/ BATTERY)</t>
  </si>
  <si>
    <t>ODOR SHIELD POTPOURRI (W/ BATTERY)</t>
  </si>
  <si>
    <t>ODOR SHIELD DISPENSER</t>
  </si>
  <si>
    <t>GLASS CLEANING BLUE MICRO PAD 10x5</t>
  </si>
  <si>
    <t>CRYSTAL VIEW GLASS CLEANER</t>
  </si>
  <si>
    <t>LAVENDER DISIN GLASS &amp; MULTI SURFACE CLEANER</t>
  </si>
  <si>
    <t>TILEX SPRAY</t>
  </si>
  <si>
    <t>ENVIROX MINERAL SHOCK</t>
  </si>
  <si>
    <t>DESOLVE COFFEE</t>
  </si>
  <si>
    <t>3M 1L GLASS CLEANER</t>
  </si>
  <si>
    <t>3M 3H NEUTRAL CLEANER</t>
  </si>
  <si>
    <t>3M 8L GENERAL PURPOSE</t>
  </si>
  <si>
    <t>3M 4L BATH CLEANER</t>
  </si>
  <si>
    <t>3M 27H (9H) EXTRACT CLEANER</t>
  </si>
  <si>
    <t>3M 2L MULTI-SURFACE CLEANER *SUPERVISOR PERMISSION* (USE 8L)</t>
  </si>
  <si>
    <t>3M 15L NON ACID CLEANER</t>
  </si>
  <si>
    <t>3M 24H FLOOR CLEANER *SUPERVISOR PERMISSION*</t>
  </si>
  <si>
    <t>3M 11L BONNET CLEANER</t>
  </si>
  <si>
    <t>Q128 DISINFECTANT [1 GAL]</t>
  </si>
  <si>
    <t>Q128 PUMP NOZZLE</t>
  </si>
  <si>
    <t>#10 ENVIROX DISINFECTANT ONLY</t>
  </si>
  <si>
    <t>DUST BUSTER *SUPERVISOR PERMISSION*</t>
  </si>
  <si>
    <t>MOP BUCKET</t>
  </si>
  <si>
    <t>MOP WRINGER</t>
  </si>
  <si>
    <t>AQUARIUM STONES [5 LB/BAG]</t>
  </si>
  <si>
    <t>SANITARY NAPKIN DISP</t>
  </si>
  <si>
    <t>SWEEPING COMPOUND</t>
  </si>
  <si>
    <t>HANDLE HOLDER 24"</t>
  </si>
  <si>
    <t>HANDLE HOLDER 18"</t>
  </si>
  <si>
    <t>HANDLE HOLDER 34"</t>
  </si>
  <si>
    <t>LOBBY DUSTPAN</t>
  </si>
  <si>
    <t>WINSOR S12 *SUPERVISOR PERMISSION*</t>
  </si>
  <si>
    <t>CLOROX HC BLEACH 12x12 GERMICIDAL WIPES</t>
  </si>
  <si>
    <t>CLOROX HC BLEACH 6x5 GERMICIDAL WIPES</t>
  </si>
  <si>
    <t>CLOROX TOTAL 360 CLEANER DISINFECTANT LIQUID [1 GAL]</t>
  </si>
  <si>
    <t>TB-CIDE QUAT (SANITIZER)</t>
  </si>
  <si>
    <t>REFILL CLOROX HC BLEACH 12x12 GERMICIDAL WIPE</t>
  </si>
  <si>
    <t>POCKET FRAME 16x5</t>
  </si>
  <si>
    <t>SNOW POCKET MOP B-18</t>
  </si>
  <si>
    <t>WAVE POCKET MOP B-18</t>
  </si>
  <si>
    <t>SNOW HOOK MOP B-18</t>
  </si>
  <si>
    <t>WAVE HOOK MOP B-18</t>
  </si>
  <si>
    <t>TAB FRAME 16x5</t>
  </si>
  <si>
    <t>ALUMINUM HANDLE 60"</t>
  </si>
  <si>
    <t>TELESCOPING HANDLE</t>
  </si>
  <si>
    <t>DUST MOP 18" (MICROFIBER)</t>
  </si>
  <si>
    <t>DUST MOP 24" (MICROFIBER)</t>
  </si>
  <si>
    <t>DUST MOP 36" (MICROFIBER)</t>
  </si>
  <si>
    <t>DUST MOP 48" (MICROFIBER)</t>
  </si>
  <si>
    <t>MICROFIBER CLOTH BLUE [12/PKG]</t>
  </si>
  <si>
    <t>HAND TROWEL WITH HANDLE</t>
  </si>
  <si>
    <t>WALL WASH FRAME</t>
  </si>
  <si>
    <t>SNOW TROWEL PAD  B-9</t>
  </si>
  <si>
    <t>WAVE TROWEL PAD B-9</t>
  </si>
  <si>
    <t>FLEXIBLE DUSTER W/ SLEEVE</t>
  </si>
  <si>
    <t>MICRO FLEX DUSTER SLEEVE</t>
  </si>
  <si>
    <t>HOOK FRAME 16x5</t>
  </si>
  <si>
    <t>E WAVE POCKET MOP 18'' (REPL. TIGER)</t>
  </si>
  <si>
    <t>MICROFIBER STRING MOP (BLUE)</t>
  </si>
  <si>
    <t>EXPANDING HOSE 25' *SUPERVISOR PERMISSION*</t>
  </si>
  <si>
    <t>EXPANDING HOSE 50' *SUPERVISOR PERMISSION*</t>
  </si>
  <si>
    <t>ENMOTION RT DISPENSER</t>
  </si>
  <si>
    <t>ENMOTION QUAD TP DISPENSER</t>
  </si>
  <si>
    <t>ENMOTION HS &amp; SOAP DISPENSER</t>
  </si>
  <si>
    <t>K1310C</t>
  </si>
  <si>
    <t>K1400C</t>
  </si>
  <si>
    <t>K4120C</t>
  </si>
  <si>
    <t>K5230C</t>
  </si>
  <si>
    <t>K5400C</t>
  </si>
  <si>
    <t>L2199C</t>
  </si>
  <si>
    <t>L2200C</t>
  </si>
  <si>
    <t>L2250C</t>
  </si>
  <si>
    <t>L4451C</t>
  </si>
  <si>
    <t>L4452C</t>
  </si>
  <si>
    <t>L4460C</t>
  </si>
  <si>
    <t>M1277C</t>
  </si>
  <si>
    <t>M2110C</t>
  </si>
  <si>
    <t>M2210C</t>
  </si>
  <si>
    <t>M2230C</t>
  </si>
  <si>
    <t>M2240C</t>
  </si>
  <si>
    <t>M2250C</t>
  </si>
  <si>
    <t>M2300C</t>
  </si>
  <si>
    <t>M2310C</t>
  </si>
  <si>
    <t>M2411C</t>
  </si>
  <si>
    <t>M2421C</t>
  </si>
  <si>
    <t>M2456C</t>
  </si>
  <si>
    <t>M2465C</t>
  </si>
  <si>
    <t>M2643C</t>
  </si>
  <si>
    <t>M2644C</t>
  </si>
  <si>
    <t>M2900C</t>
  </si>
  <si>
    <t>M3310C</t>
  </si>
  <si>
    <t>M4100C</t>
  </si>
  <si>
    <t>M4310C</t>
  </si>
  <si>
    <t>M4320C</t>
  </si>
  <si>
    <t>M4350C</t>
  </si>
  <si>
    <t>M4370C</t>
  </si>
  <si>
    <t>M5200C</t>
  </si>
  <si>
    <t>M5210C</t>
  </si>
  <si>
    <t>M5220C</t>
  </si>
  <si>
    <t>N3334P</t>
  </si>
  <si>
    <t>P2255C</t>
  </si>
  <si>
    <t>P3000C</t>
  </si>
  <si>
    <t>P3005C</t>
  </si>
  <si>
    <t>P3010C</t>
  </si>
  <si>
    <t>Q2210C</t>
  </si>
  <si>
    <t>Q2220C</t>
  </si>
  <si>
    <t>Q2250C</t>
  </si>
  <si>
    <t>Q6061C</t>
  </si>
  <si>
    <t>R0010C</t>
  </si>
  <si>
    <t>R0035C</t>
  </si>
  <si>
    <t>R0040C</t>
  </si>
  <si>
    <t>R0045C</t>
  </si>
  <si>
    <t>R0050C</t>
  </si>
  <si>
    <t>R0055C</t>
  </si>
  <si>
    <t>S1600C</t>
  </si>
  <si>
    <t>S1605C</t>
  </si>
  <si>
    <t>S5000C</t>
  </si>
  <si>
    <t>S5005C</t>
  </si>
  <si>
    <t>S5008C</t>
  </si>
  <si>
    <t>S5010C</t>
  </si>
  <si>
    <t>S5015C</t>
  </si>
  <si>
    <t>S5020C</t>
  </si>
  <si>
    <t>S5025C</t>
  </si>
  <si>
    <t>S5030C</t>
  </si>
  <si>
    <t>S5033C</t>
  </si>
  <si>
    <t>S6012C</t>
  </si>
  <si>
    <t>S6060C</t>
  </si>
  <si>
    <t>S8830C</t>
  </si>
  <si>
    <t>S8850C</t>
  </si>
  <si>
    <t>S8852C</t>
  </si>
  <si>
    <t>S8853C</t>
  </si>
  <si>
    <t>S8928C</t>
  </si>
  <si>
    <t>S8929C</t>
  </si>
  <si>
    <t>S8931C</t>
  </si>
  <si>
    <t>S8940C</t>
  </si>
  <si>
    <t>S9028C</t>
  </si>
  <si>
    <t>GP enMotion Compact Quad 4 Roll coreless Toilet Paper Dispenser Black - 56744A</t>
  </si>
  <si>
    <t>GP enMotion Wall Mount Automated Touchless Towel Dispenser Grey - 59460A</t>
  </si>
  <si>
    <t>GP enMotion Automatic Soap Dispenser Grey - 52056</t>
  </si>
  <si>
    <t>C Fold Towels White- Tork 250620</t>
  </si>
  <si>
    <t>16 Packs of 250 Towels per Case - 4,000/cs</t>
  </si>
  <si>
    <t>16 Packs of 150 Towels per Case - 
2,400/cs</t>
  </si>
  <si>
    <t>36 Rolls/cs</t>
  </si>
  <si>
    <t>18 Rolls/cs</t>
  </si>
  <si>
    <t>6 Rolls/cs</t>
  </si>
  <si>
    <t>Compact Coreless 2-Ply Toilet Paper White - GAP19375</t>
  </si>
  <si>
    <t>Compact Coreless 2-Ply Toilet Paper Large Rolls White - GAP19378</t>
  </si>
  <si>
    <t>enMotion High Capacity Roll Towel Brown - GAP89480</t>
  </si>
  <si>
    <t>80 Rolls/cs</t>
  </si>
  <si>
    <t>Toilet Paper (Housing with Core) White - Envision GAP19880-01</t>
  </si>
  <si>
    <t>Single Fold Towels Natural - Tork 1850A</t>
  </si>
  <si>
    <t>Brute Caddy Bag Yellow - Rubbermaid FG264200YEL</t>
  </si>
  <si>
    <t>Brute Rim Caddy Yellow - Rubbermaid FG9W8700YEL</t>
  </si>
  <si>
    <t>Desolve Coffee Cleaner Spotter 1 Quart [12/cs] - DSC 42358</t>
  </si>
  <si>
    <t>Napkin Bags [250/CS] - Impact 2121298</t>
  </si>
  <si>
    <t xml:space="preserve">Easy Sponge (Magic Eraser w/ Middle Yellow Sponge) - Spongezee 49718 </t>
  </si>
  <si>
    <t>12" Red Buffer Floor Pad [5/cs] - 3M #7000000676</t>
  </si>
  <si>
    <t>19" Black Stripping Floor Pad [5/cs] - 3M #7000120631</t>
  </si>
  <si>
    <t>12" Green Scrub Floor Pad [5/cs]- Nichols NICPF12GRN</t>
  </si>
  <si>
    <t>14" Red Buffer Floor Pad [5/cs] - Nichols 404414</t>
  </si>
  <si>
    <t>19" Red Buffer Floor Pad [5/cs]- 3M #7000000682</t>
  </si>
  <si>
    <t>13" White Polishing Floor Pad [5/cs] - Nichols 401213</t>
  </si>
  <si>
    <t>13" Black Stripping Floor Pad [5/cs] - 3M 7000028442</t>
  </si>
  <si>
    <t>3M Black Pad - 3M 8550</t>
  </si>
  <si>
    <t>15" Red Buffer Floor Pad [5/cs]  - 3M 7000000679</t>
  </si>
  <si>
    <t>20" Red Buffer Floor Pad [5/cs] - Nichols 404420</t>
  </si>
  <si>
    <t>20" Black Stripping Floor Pad [5/cs] - Nichols 400120</t>
  </si>
  <si>
    <t>20" White Polishing Floor Pad [5/cs] - Nichols 401220</t>
  </si>
  <si>
    <t>Rim Rider Air Freshener - United Labs 28112C</t>
  </si>
  <si>
    <t>Universal Deodorant Bars - United Labs 57812S</t>
  </si>
  <si>
    <t>Formula 900 (1 GAL) - Franklin F967022</t>
  </si>
  <si>
    <t>#1 Envirox Orange Cleaner (gal) - ENV 112-02B</t>
  </si>
  <si>
    <t>Closed Floor Sign Yellow [6/cs] - Rubbermaid FG611278YEL</t>
  </si>
  <si>
    <t>Wet Floor Sign 26" Yellow [6/cs] - Rubbermaid RDC611277YL</t>
  </si>
  <si>
    <t>Insecticide Fresh Air Peppermint Oil Quart - United Labs 241</t>
  </si>
  <si>
    <t>Mouse Traps [2/pkg] - Victor M210</t>
  </si>
  <si>
    <t>Bleach (1 gal)</t>
  </si>
  <si>
    <t>Vinegar (1 gal)</t>
  </si>
  <si>
    <t>Lime Off (1 gal)</t>
  </si>
  <si>
    <t xml:space="preserve">Purell Gel 12oz Pump Bottle [12/cs] </t>
  </si>
  <si>
    <t>4-5" Laundry Pin</t>
  </si>
  <si>
    <t>Mesh Laundry Bag White 30x40</t>
  </si>
  <si>
    <t>Mesh Laundry Bag Green 24x36</t>
  </si>
  <si>
    <t>19" Green Scrub Floor Pad [5/cs] Acceptable Brands: 3M &amp; Tough Guy</t>
  </si>
  <si>
    <t>17" Red Buffer Floor Pad [5/cs] - 3M 7000000662</t>
  </si>
  <si>
    <t>17" Black Stripping Floor Pad (High Preformance) [5/cs] - 3M 7000028430</t>
  </si>
  <si>
    <t>13" Red Buffer Floor Pad [5/cs] - 3M 7000000677</t>
  </si>
  <si>
    <t>Red 20x14x1 Buffer Pad [10/cs] - 3M 7000126868</t>
  </si>
  <si>
    <t>Curtain Hooks (Clasp) (12/PKG)</t>
  </si>
  <si>
    <t>AA0100P</t>
  </si>
  <si>
    <t>Waterless Urnial Cartridge - Sloan WeS150</t>
  </si>
  <si>
    <t>Phoenix Liquefier Floor Stripper (5 gal) - Phoenix 1326</t>
  </si>
  <si>
    <t>#96 Green Pad - 3M #96</t>
  </si>
  <si>
    <t>Cleaning Pad 4.6"x10" White - 3M 8440</t>
  </si>
  <si>
    <t>Sponge (LG) Yellow - HYW3PK</t>
  </si>
  <si>
    <t>Trash Bands for 32-55 gal Containers - Band It 44455</t>
  </si>
  <si>
    <t>Brown Pad Scrub &amp; Strip - 3M 8541</t>
  </si>
  <si>
    <t>Broom Head 36" Brown - LB-207</t>
  </si>
  <si>
    <t>Lavender Disinfective Glass &amp; Multi Surface Cleaner [12qt/cs] - Nichols 115240</t>
  </si>
  <si>
    <t>Tilex Spray (32 oz) -  Tilex 35600</t>
  </si>
  <si>
    <t>Envirox Mineral Shock (RTU) - Envirox 138</t>
  </si>
  <si>
    <t>Sunswept Floor Cleaner &amp; Shine Restore (1 gal) - Spartan 4064-1</t>
  </si>
  <si>
    <t>Tribase Biorenewable Multipurpose Cleaner (5 gal) - Spartan 3830-5</t>
  </si>
  <si>
    <t>Handle 5' Threaded - Rubbermaid FG636400LAC</t>
  </si>
  <si>
    <t>Handle Screw Type - Nichols 00659NIC</t>
  </si>
  <si>
    <t>Scraper Handle 4' - Unger LH12C</t>
  </si>
  <si>
    <t>Scraper Black 4" - Unger 14421</t>
  </si>
  <si>
    <t>Murphys Oil Soap 32 oz</t>
  </si>
  <si>
    <t>High Duster Lambskin 
Specs: 12" Dusting Pom Extends to 44"</t>
  </si>
  <si>
    <t>Glass Cleaning Blue Micro Pad 10x5 -  CPI IMSIN-GCPAD10</t>
  </si>
  <si>
    <t>Dustpan Plastic Black 12" [6/cs]</t>
  </si>
  <si>
    <t>Gum Remover Aerosol Spray Acceptable Brands: Diversey Or Claires</t>
  </si>
  <si>
    <t>Snow Pocket Mop B-18 - CPI SNOWPOCKETB18-EA</t>
  </si>
  <si>
    <t>Wave Pocket Mop B-18 - CPI WAVEPOCKETB18</t>
  </si>
  <si>
    <t>Wave Hook Mop B-18 - CPI WAVEHOOKB18</t>
  </si>
  <si>
    <t>Snow Hook Mop B-18 - CPI SNOWHOOKB18</t>
  </si>
  <si>
    <t>Dust Mop 18" Microfiber - CPI</t>
  </si>
  <si>
    <t>Dust Mop 24" Microfiber - CPI</t>
  </si>
  <si>
    <t>Dust Mop 36" Microfiber - CPI</t>
  </si>
  <si>
    <t>Dust Mop 48" Microfiber - CPI</t>
  </si>
  <si>
    <t>Snow Trowel Pad B-9 - CPI SNOWTROWELB9-EA</t>
  </si>
  <si>
    <t>Wall Wash Frame with Swivel - CPI RSU66-EA</t>
  </si>
  <si>
    <t>Measuring Cup (2C) with oz</t>
  </si>
  <si>
    <t>Hand Trowel with Handle - CPI RSU67-EA</t>
  </si>
  <si>
    <t>Wave Trowel Pad B-9 - CPI WAVETROWELB9</t>
  </si>
  <si>
    <t>Bucket (10 qt) Plastic with Metal Handle Grey - Rubbermaid FG296300GRAY</t>
  </si>
  <si>
    <t>Plunger (LG) 5"- 512-3210</t>
  </si>
  <si>
    <t>Plunger (SM) 3.98" - 512-3110</t>
  </si>
  <si>
    <t>Biatron Drain Cleaner (1 qt) - United Labs 77</t>
  </si>
  <si>
    <t>Iron Brush - RCP6482COB</t>
  </si>
  <si>
    <t>Tooth Brush - CA4067400-EA</t>
  </si>
  <si>
    <t>Squeegee 18" - Unger</t>
  </si>
  <si>
    <t>Squeegee 12" - Unger</t>
  </si>
  <si>
    <t>Squeegee 6" - Unger</t>
  </si>
  <si>
    <t>Squeegee Handle - Unger</t>
  </si>
  <si>
    <t xml:space="preserve">Razor Blades [5/pk] </t>
  </si>
  <si>
    <t>Hand Scraper - Unger Safety Scraper</t>
  </si>
  <si>
    <t>Microfiber Cloth Green (12/PKG) - Rubbermaid 1820578</t>
  </si>
  <si>
    <t>Microfiber Cloth Pink (12/PKG) - Rubbermaid 1820577</t>
  </si>
  <si>
    <t>Microfiber Cloth Yellow (12/PKG) - Rubbermaid 1820580</t>
  </si>
  <si>
    <t>Peroxy All Purpose (1 gal) [4gal/cs] - Spartan 03504</t>
  </si>
  <si>
    <t>Peroxy Spray Bottle w/ Trigger - Spartan 993001</t>
  </si>
  <si>
    <t>Disappear Deodorizer - Xcel XL-16</t>
  </si>
  <si>
    <t>Graffiti Remover (1 qt) [12/cs] - Spartan 317103</t>
  </si>
  <si>
    <t>TRASH CAN 55 GAL BLACK</t>
  </si>
  <si>
    <t>WASTE BASKET 23 GAL BLACK</t>
  </si>
  <si>
    <t>Push Broom Head 24" Black</t>
  </si>
  <si>
    <t>#63 Sponge Yellow - 3M #63</t>
  </si>
  <si>
    <t>Microfiber Cloth Blue 16x16 [12/PKG] - Rubbermaid FGQ63000BL00</t>
  </si>
  <si>
    <t>Flexible Duster w/ Sleeve - CPI MFLEXPK2</t>
  </si>
  <si>
    <t>Micro Flex Duster Sleeve - CPI MSLEEVE</t>
  </si>
  <si>
    <t>Hook Frame 18" (Strips 16x5) - HOOKFRAME</t>
  </si>
  <si>
    <t>Microfiber String Mop Blue - Impact LF0002</t>
  </si>
  <si>
    <t>D Foamer (1 gal)</t>
  </si>
  <si>
    <t>Taski Profi Floor Cleaner - Diversey 94512759</t>
  </si>
  <si>
    <t>Gritless Oil Base Sweeping Compound (50 lb carton)</t>
  </si>
  <si>
    <t xml:space="preserve">Aluminum  Telescopic Handle (39.5" - 72") with Push Button End </t>
  </si>
  <si>
    <t>Rubber Door Stop Big Foot - Master GD002</t>
  </si>
  <si>
    <t>Expanding Hose 50' - Xhose Pro DAC-5 50'</t>
  </si>
  <si>
    <t>Expanding Hose 25' - Xhose Pro DAC-5 25'</t>
  </si>
  <si>
    <t>Anderson Floor Mats Eco Premier Fashion 4x6'</t>
  </si>
  <si>
    <t>Anderson Floor Mats Eco Premier Fashion 4x8'</t>
  </si>
  <si>
    <t>Anderson Floor Mats Eco Premier Fashion 4x10'</t>
  </si>
  <si>
    <t>Anderson Floor Mats Eco Premier Fashion 4x12'</t>
  </si>
  <si>
    <t>Anderson Floor Mats Eco Premier Fashion 6x8'</t>
  </si>
  <si>
    <t>Anderson Floor Mats Eco Premier Fashion 6x12'</t>
  </si>
  <si>
    <t>Anderson Floor Mats Eco Premier Fashion 6x16'</t>
  </si>
  <si>
    <t>Anderson Floor Mats Eco Premier Fashion 6x20'</t>
  </si>
  <si>
    <t>Tiger Hook Mop 18" - CPI TIGERHOOK18</t>
  </si>
  <si>
    <t>Liquid Sunshine All Purpose Degreaser Aersol - United Labs 777</t>
  </si>
  <si>
    <t>Expo Whiteboard Erasers [144/cs]</t>
  </si>
  <si>
    <t>Expo Dry Erase Markers (Red, Green, Blue, Black) [12 marker/bx] [12bx/cs]</t>
  </si>
  <si>
    <t>SLOAN WATERLESS URNIAL CARTRIDGE</t>
  </si>
  <si>
    <r>
      <t xml:space="preserve">Office Recycling Containers 12-16 gal Blue with White Recycling Symbol - Rubbermaid FG295673BLUE </t>
    </r>
    <r>
      <rPr>
        <b/>
        <sz val="10"/>
        <color theme="1"/>
        <rFont val="Arial Narrow"/>
        <family val="2"/>
      </rPr>
      <t>No Substitutions</t>
    </r>
  </si>
  <si>
    <r>
      <t xml:space="preserve">Vented Slim Jim Recycling Container 23 gal Blue - Rubbermaid FG354007BLUE </t>
    </r>
    <r>
      <rPr>
        <b/>
        <sz val="10"/>
        <color theme="1"/>
        <rFont val="Arial Narrow"/>
        <family val="2"/>
      </rPr>
      <t>No Substiutions</t>
    </r>
  </si>
  <si>
    <r>
      <t xml:space="preserve">Office Waste Basket Fire Resistant 28 Qt Black [6/cs] - Rubbermaid FG254300BLA 
</t>
    </r>
    <r>
      <rPr>
        <b/>
        <sz val="10"/>
        <color theme="1"/>
        <rFont val="Arial Narrow"/>
        <family val="2"/>
      </rPr>
      <t>No Substitutions</t>
    </r>
  </si>
  <si>
    <r>
      <t xml:space="preserve">Side Bin 5Qt Black - Rubbermaid FG295073BLA </t>
    </r>
    <r>
      <rPr>
        <b/>
        <sz val="10"/>
        <color theme="1"/>
        <rFont val="Arial Narrow"/>
        <family val="2"/>
      </rPr>
      <t>No Substitutions</t>
    </r>
  </si>
  <si>
    <r>
      <t xml:space="preserve">Waste Basket 23 Gal Square Black - Rubbermaid FG356988BLA </t>
    </r>
    <r>
      <rPr>
        <b/>
        <sz val="10"/>
        <color theme="1"/>
        <rFont val="Arial Narrow"/>
        <family val="2"/>
      </rPr>
      <t>No Substitutions</t>
    </r>
  </si>
  <si>
    <r>
      <t xml:space="preserve">Trash Can 55 Gal Round Black - Rubbermaid 1779739 </t>
    </r>
    <r>
      <rPr>
        <b/>
        <sz val="10"/>
        <color theme="1"/>
        <rFont val="Arial Narrow"/>
        <family val="2"/>
      </rPr>
      <t>No Substitutions</t>
    </r>
  </si>
  <si>
    <r>
      <t xml:space="preserve">Ant Traps Bait Box Traps [4 traps/pkg] - Enforcer EAMBS4 </t>
    </r>
    <r>
      <rPr>
        <b/>
        <sz val="10"/>
        <color theme="1"/>
        <rFont val="Arial Narrow"/>
        <family val="2"/>
      </rPr>
      <t>No Substitutions</t>
    </r>
  </si>
  <si>
    <r>
      <t xml:space="preserve">Ant Spray </t>
    </r>
    <r>
      <rPr>
        <u/>
        <sz val="10"/>
        <color theme="1"/>
        <rFont val="Arial Narrow"/>
        <family val="2"/>
      </rPr>
      <t>Acceptable Brands:</t>
    </r>
    <r>
      <rPr>
        <sz val="10"/>
        <color theme="1"/>
        <rFont val="Arial Narrow"/>
        <family val="2"/>
      </rPr>
      <t xml:space="preserve"> Spartan, Champion, Johnson</t>
    </r>
  </si>
  <si>
    <r>
      <t xml:space="preserve">Fly Spray </t>
    </r>
    <r>
      <rPr>
        <u/>
        <sz val="10"/>
        <color theme="1"/>
        <rFont val="Arial Narrow"/>
        <family val="2"/>
      </rPr>
      <t>Acceptable Brands:</t>
    </r>
    <r>
      <rPr>
        <sz val="10"/>
        <color theme="1"/>
        <rFont val="Arial Narrow"/>
        <family val="2"/>
      </rPr>
      <t xml:space="preserve"> Spartan, Champion, Johnson</t>
    </r>
  </si>
  <si>
    <r>
      <t>Wasp Spray</t>
    </r>
    <r>
      <rPr>
        <u/>
        <sz val="10"/>
        <color theme="1"/>
        <rFont val="Arial Narrow"/>
        <family val="2"/>
      </rPr>
      <t xml:space="preserve"> Acceptable Brands:</t>
    </r>
    <r>
      <rPr>
        <sz val="10"/>
        <color theme="1"/>
        <rFont val="Arial Narrow"/>
        <family val="2"/>
      </rPr>
      <t xml:space="preserve"> Spartan, Champion, Johnson</t>
    </r>
  </si>
  <si>
    <r>
      <t xml:space="preserve">14" White Polishing Floor Pad [5/cs] </t>
    </r>
    <r>
      <rPr>
        <u/>
        <sz val="10"/>
        <color theme="1"/>
        <rFont val="Arial Narrow"/>
        <family val="2"/>
      </rPr>
      <t>Acceptable Brands:</t>
    </r>
    <r>
      <rPr>
        <sz val="10"/>
        <color theme="1"/>
        <rFont val="Arial Narrow"/>
        <family val="2"/>
      </rPr>
      <t xml:space="preserve"> 3M &amp; Tough Guy</t>
    </r>
  </si>
  <si>
    <r>
      <t xml:space="preserve">15" White Polishing Floor Pad [5/cs] </t>
    </r>
    <r>
      <rPr>
        <u/>
        <sz val="10"/>
        <color theme="1"/>
        <rFont val="Arial Narrow"/>
        <family val="2"/>
      </rPr>
      <t>Acceptable Brands:</t>
    </r>
    <r>
      <rPr>
        <sz val="10"/>
        <color theme="1"/>
        <rFont val="Arial Narrow"/>
        <family val="2"/>
      </rPr>
      <t xml:space="preserve"> 3M &amp; Tough Guy</t>
    </r>
  </si>
  <si>
    <r>
      <t xml:space="preserve">15" Black Stripping Floor Pad [5/cs] </t>
    </r>
    <r>
      <rPr>
        <u/>
        <sz val="10"/>
        <color theme="1"/>
        <rFont val="Arial Narrow"/>
        <family val="2"/>
      </rPr>
      <t>Acceptable Brands:</t>
    </r>
    <r>
      <rPr>
        <sz val="10"/>
        <color theme="1"/>
        <rFont val="Arial Narrow"/>
        <family val="2"/>
      </rPr>
      <t xml:space="preserve"> 3M &amp; Tough Guy</t>
    </r>
  </si>
  <si>
    <r>
      <t xml:space="preserve">20" Green Scrub Floor Pad [5/cs] </t>
    </r>
    <r>
      <rPr>
        <u/>
        <sz val="10"/>
        <color theme="1"/>
        <rFont val="Arial Narrow"/>
        <family val="2"/>
      </rPr>
      <t>Acceptable Brands:</t>
    </r>
    <r>
      <rPr>
        <sz val="10"/>
        <color theme="1"/>
        <rFont val="Arial Narrow"/>
        <family val="2"/>
      </rPr>
      <t xml:space="preserve"> 3M &amp; Tough Guy</t>
    </r>
  </si>
  <si>
    <r>
      <t xml:space="preserve">17" Green Scrub Floor Pad [5/cs]  </t>
    </r>
    <r>
      <rPr>
        <u/>
        <sz val="10"/>
        <color theme="1"/>
        <rFont val="Arial Narrow"/>
        <family val="2"/>
      </rPr>
      <t>Acceptable Brands:</t>
    </r>
    <r>
      <rPr>
        <sz val="10"/>
        <color theme="1"/>
        <rFont val="Arial Narrow"/>
        <family val="2"/>
      </rPr>
      <t xml:space="preserve"> 3M &amp; Tough Guy</t>
    </r>
  </si>
  <si>
    <r>
      <t xml:space="preserve">13" Green Scrub Floor Pad [5/cs] </t>
    </r>
    <r>
      <rPr>
        <u/>
        <sz val="10"/>
        <color theme="1"/>
        <rFont val="Arial Narrow"/>
        <family val="2"/>
      </rPr>
      <t>Acceptable Brands:</t>
    </r>
    <r>
      <rPr>
        <sz val="10"/>
        <color theme="1"/>
        <rFont val="Arial Narrow"/>
        <family val="2"/>
      </rPr>
      <t xml:space="preserve"> 3M &amp; Tough Guy</t>
    </r>
  </si>
  <si>
    <r>
      <t xml:space="preserve">Maroon 14x20x3/8 Prep Pad - </t>
    </r>
    <r>
      <rPr>
        <u/>
        <sz val="10"/>
        <color theme="1"/>
        <rFont val="Arial Narrow"/>
        <family val="2"/>
      </rPr>
      <t>Acceptable Brands:</t>
    </r>
    <r>
      <rPr>
        <sz val="10"/>
        <color theme="1"/>
        <rFont val="Arial Narrow"/>
        <family val="2"/>
      </rPr>
      <t xml:space="preserve"> 3M &amp; Scotch Brite</t>
    </r>
  </si>
  <si>
    <r>
      <t xml:space="preserve">Pad Maxi NO.4 Naturelle - Impact 25130973 
</t>
    </r>
    <r>
      <rPr>
        <b/>
        <sz val="10"/>
        <color theme="1"/>
        <rFont val="Arial Narrow"/>
        <family val="2"/>
      </rPr>
      <t>No Substitutions unless exact dimensions</t>
    </r>
  </si>
  <si>
    <r>
      <t xml:space="preserve">Tampon Naturelle - Impact 25176488
</t>
    </r>
    <r>
      <rPr>
        <b/>
        <sz val="10"/>
        <color theme="1"/>
        <rFont val="Arial Narrow"/>
        <family val="2"/>
      </rPr>
      <t>No Substitutions unless exact dimensions</t>
    </r>
  </si>
  <si>
    <r>
      <t xml:space="preserve">Mop Layflat Cotton 24oz Screw-Type Cut End - Impact 12124 </t>
    </r>
    <r>
      <rPr>
        <b/>
        <sz val="10"/>
        <color theme="1"/>
        <rFont val="Arial Narrow"/>
        <family val="2"/>
      </rPr>
      <t>No Substitutions</t>
    </r>
  </si>
  <si>
    <r>
      <t xml:space="preserve">Mop Rayon Layflat 24oz Screw-Type Cut End - Impact 61124 </t>
    </r>
    <r>
      <rPr>
        <b/>
        <sz val="10"/>
        <color theme="1"/>
        <rFont val="Arial Narrow"/>
        <family val="2"/>
      </rPr>
      <t>No Substitutions</t>
    </r>
  </si>
  <si>
    <r>
      <t xml:space="preserve">Dustbuster Filter - Black &amp; Decker HNVCF10 
</t>
    </r>
    <r>
      <rPr>
        <b/>
        <sz val="10"/>
        <color theme="1"/>
        <rFont val="Arial Narrow"/>
        <family val="2"/>
      </rPr>
      <t>No Substitutions</t>
    </r>
  </si>
  <si>
    <r>
      <t xml:space="preserve">Sensor Exhaust Filter - Karcher 86141400 </t>
    </r>
    <r>
      <rPr>
        <b/>
        <sz val="10"/>
        <color theme="1"/>
        <rFont val="Arial Narrow"/>
        <family val="2"/>
      </rPr>
      <t>No Substitutions</t>
    </r>
  </si>
  <si>
    <r>
      <t xml:space="preserve">Sensor Vac Bags (10/PKG) - Windsor 5300 </t>
    </r>
    <r>
      <rPr>
        <b/>
        <sz val="10"/>
        <color theme="1"/>
        <rFont val="Arial Narrow"/>
        <family val="2"/>
      </rPr>
      <t>No Substitutions</t>
    </r>
  </si>
  <si>
    <r>
      <t xml:space="preserve">Steel Sponge Purple Steel Scour - Americo 554424 </t>
    </r>
    <r>
      <rPr>
        <b/>
        <sz val="10"/>
        <color theme="1"/>
        <rFont val="Arial Narrow"/>
        <family val="2"/>
      </rPr>
      <t>No Substitutions</t>
    </r>
  </si>
  <si>
    <r>
      <t xml:space="preserve">Toilet Swab - Netcare 00726 </t>
    </r>
    <r>
      <rPr>
        <b/>
        <sz val="10"/>
        <color theme="1"/>
        <rFont val="Arial Narrow"/>
        <family val="2"/>
      </rPr>
      <t>No Substitutions</t>
    </r>
  </si>
  <si>
    <r>
      <t xml:space="preserve">Bowl Swab Replacement Head [2/PKG] - Unger UNBSRHR-PK </t>
    </r>
    <r>
      <rPr>
        <b/>
        <sz val="10"/>
        <color theme="1"/>
        <rFont val="Arial Narrow"/>
        <family val="2"/>
      </rPr>
      <t>No Substitutions</t>
    </r>
  </si>
  <si>
    <r>
      <t xml:space="preserve">Long Handle Bowl Brush w/ Holder - Unger  UNBBWHR-EA </t>
    </r>
    <r>
      <rPr>
        <b/>
        <sz val="10"/>
        <color theme="1"/>
        <rFont val="Arial Narrow"/>
        <family val="2"/>
      </rPr>
      <t>No Substitutions</t>
    </r>
  </si>
  <si>
    <r>
      <t xml:space="preserve">Sensor Brush Roller - Windsor Part #86004950
</t>
    </r>
    <r>
      <rPr>
        <b/>
        <sz val="10"/>
        <color theme="1"/>
        <rFont val="Arial Narrow"/>
        <family val="2"/>
      </rPr>
      <t>No Substitutions</t>
    </r>
  </si>
  <si>
    <r>
      <t xml:space="preserve">Disposable Gloves Latex Powder Free (MD)
</t>
    </r>
    <r>
      <rPr>
        <u/>
        <sz val="10"/>
        <color theme="1"/>
        <rFont val="Arial Narrow"/>
        <family val="2"/>
      </rPr>
      <t>Req. Specs:</t>
    </r>
    <r>
      <rPr>
        <sz val="10"/>
        <color theme="1"/>
        <rFont val="Arial Narrow"/>
        <family val="2"/>
      </rPr>
      <t xml:space="preserve"> 5 mil </t>
    </r>
    <r>
      <rPr>
        <u/>
        <sz val="10"/>
        <color theme="1"/>
        <rFont val="Arial Narrow"/>
        <family val="2"/>
      </rPr>
      <t>Pref. Brands:</t>
    </r>
    <r>
      <rPr>
        <sz val="10"/>
        <color theme="1"/>
        <rFont val="Arial Narrow"/>
        <family val="2"/>
      </rPr>
      <t xml:space="preserve"> The Safety Zone</t>
    </r>
  </si>
  <si>
    <r>
      <t xml:space="preserve">Disposable Gloves Latex Powder Free (LG)
</t>
    </r>
    <r>
      <rPr>
        <u/>
        <sz val="10"/>
        <color theme="1"/>
        <rFont val="Arial Narrow"/>
        <family val="2"/>
      </rPr>
      <t>Req. Specs:</t>
    </r>
    <r>
      <rPr>
        <sz val="10"/>
        <color theme="1"/>
        <rFont val="Arial Narrow"/>
        <family val="2"/>
      </rPr>
      <t xml:space="preserve"> 5 mil</t>
    </r>
    <r>
      <rPr>
        <u/>
        <sz val="10"/>
        <color theme="1"/>
        <rFont val="Arial Narrow"/>
        <family val="2"/>
      </rPr>
      <t xml:space="preserve"> Pref. Brands:</t>
    </r>
    <r>
      <rPr>
        <sz val="10"/>
        <color theme="1"/>
        <rFont val="Arial Narrow"/>
        <family val="2"/>
      </rPr>
      <t xml:space="preserve"> The Safety Zone</t>
    </r>
  </si>
  <si>
    <r>
      <t xml:space="preserve">Disposable Gloves Latex Powder Free (XL)
</t>
    </r>
    <r>
      <rPr>
        <u/>
        <sz val="10"/>
        <color theme="1"/>
        <rFont val="Arial Narrow"/>
        <family val="2"/>
      </rPr>
      <t>Req. Specs:</t>
    </r>
    <r>
      <rPr>
        <sz val="10"/>
        <color theme="1"/>
        <rFont val="Arial Narrow"/>
        <family val="2"/>
      </rPr>
      <t xml:space="preserve"> 5 mil</t>
    </r>
    <r>
      <rPr>
        <u/>
        <sz val="10"/>
        <color theme="1"/>
        <rFont val="Arial Narrow"/>
        <family val="2"/>
      </rPr>
      <t xml:space="preserve"> Pref. Brands:</t>
    </r>
    <r>
      <rPr>
        <sz val="10"/>
        <color theme="1"/>
        <rFont val="Arial Narrow"/>
        <family val="2"/>
      </rPr>
      <t xml:space="preserve"> The Safety Zone</t>
    </r>
  </si>
  <si>
    <r>
      <t xml:space="preserve">Sensor Tube Filter - Sensor Part WI5301ER
</t>
    </r>
    <r>
      <rPr>
        <b/>
        <sz val="10"/>
        <color theme="1"/>
        <rFont val="Arial Narrow"/>
        <family val="2"/>
      </rPr>
      <t>No Substitutions</t>
    </r>
  </si>
  <si>
    <r>
      <t xml:space="preserve">Disposable Gloves Nitrile Powder Free (SM)
</t>
    </r>
    <r>
      <rPr>
        <u/>
        <sz val="10"/>
        <color theme="1"/>
        <rFont val="Arial Narrow"/>
        <family val="2"/>
      </rPr>
      <t>Req. Specs:</t>
    </r>
    <r>
      <rPr>
        <sz val="10"/>
        <color theme="1"/>
        <rFont val="Arial Narrow"/>
        <family val="2"/>
      </rPr>
      <t xml:space="preserve"> 5 mil &amp; Extended Cuff
</t>
    </r>
    <r>
      <rPr>
        <u/>
        <sz val="10"/>
        <color theme="1"/>
        <rFont val="Arial Narrow"/>
        <family val="2"/>
      </rPr>
      <t>Pref. Brands:</t>
    </r>
    <r>
      <rPr>
        <sz val="10"/>
        <color theme="1"/>
        <rFont val="Arial Narrow"/>
        <family val="2"/>
      </rPr>
      <t xml:space="preserve"> Microflex, The Safety Zone</t>
    </r>
  </si>
  <si>
    <r>
      <t xml:space="preserve">Disposable Gloves Nitrile Powder Free (MD)
</t>
    </r>
    <r>
      <rPr>
        <u/>
        <sz val="10"/>
        <color theme="1"/>
        <rFont val="Arial Narrow"/>
        <family val="2"/>
      </rPr>
      <t>Req. Specs:</t>
    </r>
    <r>
      <rPr>
        <sz val="10"/>
        <color theme="1"/>
        <rFont val="Arial Narrow"/>
        <family val="2"/>
      </rPr>
      <t xml:space="preserve"> 5 mil &amp; Extended Cuff
</t>
    </r>
    <r>
      <rPr>
        <u/>
        <sz val="10"/>
        <color theme="1"/>
        <rFont val="Arial Narrow"/>
        <family val="2"/>
      </rPr>
      <t>Pref. Brands:</t>
    </r>
    <r>
      <rPr>
        <sz val="10"/>
        <color theme="1"/>
        <rFont val="Arial Narrow"/>
        <family val="2"/>
      </rPr>
      <t xml:space="preserve"> Microflex, The Safety Zone</t>
    </r>
  </si>
  <si>
    <r>
      <t xml:space="preserve">Disposable Gloves Nitrile Powder Free (LG)
</t>
    </r>
    <r>
      <rPr>
        <u/>
        <sz val="10"/>
        <color theme="1"/>
        <rFont val="Arial Narrow"/>
        <family val="2"/>
      </rPr>
      <t>Req. Specs:</t>
    </r>
    <r>
      <rPr>
        <sz val="10"/>
        <color theme="1"/>
        <rFont val="Arial Narrow"/>
        <family val="2"/>
      </rPr>
      <t xml:space="preserve"> 5 mil &amp; Extended Cuff
</t>
    </r>
    <r>
      <rPr>
        <u/>
        <sz val="10"/>
        <color theme="1"/>
        <rFont val="Arial Narrow"/>
        <family val="2"/>
      </rPr>
      <t>Pref. Brands:</t>
    </r>
    <r>
      <rPr>
        <sz val="10"/>
        <color theme="1"/>
        <rFont val="Arial Narrow"/>
        <family val="2"/>
      </rPr>
      <t xml:space="preserve"> Microflex, The Safety Zone</t>
    </r>
  </si>
  <si>
    <r>
      <t xml:space="preserve">Disposable Gloves Nitrile Powder Free (XL)
</t>
    </r>
    <r>
      <rPr>
        <u/>
        <sz val="10"/>
        <color theme="1"/>
        <rFont val="Arial Narrow"/>
        <family val="2"/>
      </rPr>
      <t>Req. Specs:</t>
    </r>
    <r>
      <rPr>
        <sz val="10"/>
        <color theme="1"/>
        <rFont val="Arial Narrow"/>
        <family val="2"/>
      </rPr>
      <t xml:space="preserve"> 5 mil &amp; Extended Cuff
</t>
    </r>
    <r>
      <rPr>
        <u/>
        <sz val="10"/>
        <color theme="1"/>
        <rFont val="Arial Narrow"/>
        <family val="2"/>
      </rPr>
      <t>Pref. Brands:</t>
    </r>
    <r>
      <rPr>
        <sz val="10"/>
        <color theme="1"/>
        <rFont val="Arial Narrow"/>
        <family val="2"/>
      </rPr>
      <t xml:space="preserve"> Microflex, The Safety Zone</t>
    </r>
  </si>
  <si>
    <r>
      <t xml:space="preserve">Disposable Gloves Nitrile Powder Free (XXL)
</t>
    </r>
    <r>
      <rPr>
        <u/>
        <sz val="10"/>
        <color theme="1"/>
        <rFont val="Arial Narrow"/>
        <family val="2"/>
      </rPr>
      <t>Req. Specs:</t>
    </r>
    <r>
      <rPr>
        <sz val="10"/>
        <color theme="1"/>
        <rFont val="Arial Narrow"/>
        <family val="2"/>
      </rPr>
      <t xml:space="preserve"> 5 mil &amp; Extended Cuff
</t>
    </r>
    <r>
      <rPr>
        <u/>
        <sz val="10"/>
        <color theme="1"/>
        <rFont val="Arial Narrow"/>
        <family val="2"/>
      </rPr>
      <t>Pref. Brands:</t>
    </r>
    <r>
      <rPr>
        <sz val="10"/>
        <color theme="1"/>
        <rFont val="Arial Narrow"/>
        <family val="2"/>
      </rPr>
      <t xml:space="preserve"> Microflex, The Safety Zone</t>
    </r>
  </si>
  <si>
    <r>
      <t xml:space="preserve">enMotion Hand Santizer Refills - Gerorgia Pacific 42334 </t>
    </r>
    <r>
      <rPr>
        <b/>
        <sz val="10"/>
        <color theme="1"/>
        <rFont val="Arial Narrow"/>
        <family val="2"/>
      </rPr>
      <t>No Substitutions</t>
    </r>
  </si>
  <si>
    <r>
      <t xml:space="preserve">enMotion Foam Soap Refill - Georgia Pacific 42714
</t>
    </r>
    <r>
      <rPr>
        <b/>
        <sz val="10"/>
        <color theme="1"/>
        <rFont val="Arial Narrow"/>
        <family val="2"/>
      </rPr>
      <t>No Substitutions</t>
    </r>
  </si>
  <si>
    <r>
      <t xml:space="preserve">Vectra Floor Wax (5 gal/cs) - Diversey 5105047
</t>
    </r>
    <r>
      <rPr>
        <b/>
        <sz val="10"/>
        <color theme="1"/>
        <rFont val="Arial Narrow"/>
        <family val="2"/>
      </rPr>
      <t>No Substitutions</t>
    </r>
  </si>
  <si>
    <r>
      <t xml:space="preserve">Odor Shield Country Berry (w/ Battery) </t>
    </r>
    <r>
      <rPr>
        <u/>
        <sz val="10"/>
        <color theme="1"/>
        <rFont val="Arial Narrow"/>
        <family val="2"/>
      </rPr>
      <t>Open to Alternatives</t>
    </r>
  </si>
  <si>
    <r>
      <t xml:space="preserve">Odor Shield Orange Rush (w/ Battery) </t>
    </r>
    <r>
      <rPr>
        <u/>
        <sz val="10"/>
        <color theme="1"/>
        <rFont val="Arial Narrow"/>
        <family val="2"/>
      </rPr>
      <t>Open to Alternatives</t>
    </r>
  </si>
  <si>
    <r>
      <t xml:space="preserve">Odor Shield Potpourri (w/ Battery) </t>
    </r>
    <r>
      <rPr>
        <u/>
        <sz val="10"/>
        <color theme="1"/>
        <rFont val="Arial Narrow"/>
        <family val="2"/>
      </rPr>
      <t>Open to Alternatives</t>
    </r>
  </si>
  <si>
    <r>
      <t xml:space="preserve">Odor Shield Dispenser </t>
    </r>
    <r>
      <rPr>
        <u/>
        <sz val="10"/>
        <color theme="1"/>
        <rFont val="Arial Narrow"/>
        <family val="2"/>
      </rPr>
      <t>Open to Alternatives</t>
    </r>
  </si>
  <si>
    <r>
      <t xml:space="preserve">Dust Buster Handheld Vac - Black+Decker HNVC215B10 </t>
    </r>
    <r>
      <rPr>
        <u/>
        <sz val="10"/>
        <color theme="1"/>
        <rFont val="Arial Narrow"/>
        <family val="2"/>
      </rPr>
      <t>Looking for Alternatives</t>
    </r>
  </si>
  <si>
    <r>
      <t xml:space="preserve">Lobby Dustpan with Long Handle [6/cs] - Rubbermaid FG253100BLA 
</t>
    </r>
    <r>
      <rPr>
        <b/>
        <sz val="10"/>
        <color theme="1"/>
        <rFont val="Arial Narrow"/>
        <family val="2"/>
      </rPr>
      <t>No Substitutions</t>
    </r>
  </si>
  <si>
    <r>
      <t xml:space="preserve">Winsor S12 Vacuum - Sensor #10126150 
</t>
    </r>
    <r>
      <rPr>
        <b/>
        <sz val="10"/>
        <color theme="1"/>
        <rFont val="Arial Narrow"/>
        <family val="2"/>
      </rPr>
      <t>No Substitutions</t>
    </r>
  </si>
  <si>
    <t>General Janitorial Supplies, Equipment and Chemicals</t>
  </si>
  <si>
    <t>KSS</t>
  </si>
  <si>
    <t>Floor Mats</t>
  </si>
  <si>
    <t>Trash Liners</t>
  </si>
  <si>
    <t>All trash liners to be awarded to one single supplier</t>
  </si>
  <si>
    <t>Provide case count if different from what is listed</t>
  </si>
  <si>
    <t>Acceptable Brands: Heritage, Revolution, Tough Guy</t>
  </si>
  <si>
    <t>All paper products to be awarded to one single supplier</t>
  </si>
  <si>
    <t xml:space="preserve">Please Note: 
No value bags will be accepted
Case weight required for each line item: Actual weight of plastic contained in each case                                             </t>
  </si>
  <si>
    <t>Paper Products</t>
  </si>
  <si>
    <t>NB</t>
  </si>
  <si>
    <t>Paper Product Additions</t>
  </si>
  <si>
    <t>TORK ADV BATH TISSUE CORELESS 2PLY 36/900/CS - SCA472886 - This is an alt. product</t>
  </si>
  <si>
    <t>TORK ADVANCE BATH TISSUE 4X3.8 2PLY 500/96/CS -SCATM6120S</t>
  </si>
  <si>
    <t>33X40 16MIC LINER CL 10/25/CS 33 GAL - NICZ6640VNR01</t>
  </si>
  <si>
    <t>TORK XPRESS PREM SOFT MFTOWEL WHT 16/135/CS -SCAM578</t>
  </si>
  <si>
    <t>2PLY KITCHEN ROLL TOWEL WHITE 30/85/CS 24CS/SK - nPS30800</t>
  </si>
  <si>
    <t>BIG FOLD, Z-FOLD TOWEL 2,200 TLS /CS 54/SKID - GAP20887</t>
  </si>
  <si>
    <t>ENMOTION BROWN ROLL TOWEL 6/700/CS - GAP89440</t>
  </si>
  <si>
    <t>Trash Liner</t>
  </si>
  <si>
    <t>Soap</t>
  </si>
  <si>
    <t>Gen Jan Products</t>
  </si>
  <si>
    <t>ENMOTION FOAM SOAP W/MOIST. 2/1200ML/CS - GAP42711</t>
  </si>
  <si>
    <t>LITE N FOAMY SOAP NEW DISPENSER WHITE 12/CS - SNC975</t>
  </si>
  <si>
    <t>LITE N FOAMY CITRUS HAND WASH 4GL/CS - SNC3308-1</t>
  </si>
  <si>
    <t>WASTEBASKET BK 28 QT FIRE RESISTANT 6/CS - RDC543BK</t>
  </si>
  <si>
    <t>CONTAINER WE RECYCLE BL 28 QT 12/CS - RDC295673BL</t>
  </si>
  <si>
    <t>23 GAL RUBBERMAID CONTAINER 3569 BEIGE - FG356988BEIG</t>
  </si>
  <si>
    <t>WAVE 3D URINAL SCREEN W ENZY, MANGO, 10/BX, 6/CS - NIC1021MG</t>
  </si>
  <si>
    <t>BODY FLUID CLEAN UP KIT 24/CS - HSPHON552001</t>
  </si>
  <si>
    <t>box</t>
  </si>
  <si>
    <t>Miner Supply Company</t>
  </si>
  <si>
    <t>Dispensers to be supplied free of charge per bid specifications.</t>
  </si>
  <si>
    <t>Reference page two of invitation to submit a proposal.</t>
  </si>
  <si>
    <t>Continental Battery Systems</t>
  </si>
  <si>
    <t>Pyramid School Products</t>
  </si>
  <si>
    <t>Nichols - Div. of Imperial Dade</t>
  </si>
  <si>
    <t>Nichols - Div. of Imperial Dade - Revolution Bag</t>
  </si>
  <si>
    <t>Nichols - Div. of Imperial Dade - Heritage Bag</t>
  </si>
  <si>
    <t>Grainger</t>
  </si>
  <si>
    <t>X-Cel Chemical</t>
  </si>
  <si>
    <t>One 5 Consulting LLC</t>
  </si>
  <si>
    <t>Ferguson Facilities Supply</t>
  </si>
  <si>
    <t>Carelinc Med Surg</t>
  </si>
  <si>
    <t>Healthy School Supply</t>
  </si>
  <si>
    <t>Healthy School Supply - Heritage Bags</t>
  </si>
  <si>
    <t>All CP Product Awarded to Single Supplier</t>
  </si>
  <si>
    <t>All Floor Pads Awarded to Single Supplier</t>
  </si>
  <si>
    <t>All Paper Products Awarded to Single Supplier</t>
  </si>
  <si>
    <t>Low bid that meets or exceeds specifications</t>
  </si>
  <si>
    <t>81+C1+V94</t>
  </si>
  <si>
    <t>Alt Floor Stripper Product</t>
  </si>
  <si>
    <t>Alt Product</t>
  </si>
  <si>
    <t>Delivery Restrictions</t>
  </si>
  <si>
    <t>No Bid Rec'd</t>
  </si>
  <si>
    <t>Low Bid That Meets or Exceeds Specifications</t>
  </si>
  <si>
    <t>All Trash Liner Awarded to Single Supplier</t>
  </si>
  <si>
    <t>Line Items</t>
  </si>
  <si>
    <t xml:space="preserve">Miner Supply </t>
  </si>
  <si>
    <t>Product Awarded to Soap Provider</t>
  </si>
  <si>
    <t>Nichols</t>
  </si>
  <si>
    <t xml:space="preserve">One 5 Consulting </t>
  </si>
  <si>
    <t>All Trash Liners Awarded to Single Supplier</t>
  </si>
  <si>
    <t>Total</t>
  </si>
  <si>
    <t>Ferguson</t>
  </si>
  <si>
    <t>Totals</t>
  </si>
  <si>
    <t>Trash Liners - Revolution Bags</t>
  </si>
  <si>
    <t>Award Due to Low Bid Delivery Restrictions</t>
  </si>
  <si>
    <t>No Award.  Vendor has Delivery Restrictions.</t>
  </si>
  <si>
    <t>Redistributed Items to Next Available Low Bidders.</t>
  </si>
  <si>
    <t>Redistributed Items to Next available low bidders.</t>
  </si>
  <si>
    <t>No Award for line item #2 incorrect product quoted</t>
  </si>
  <si>
    <t>No Award for line item #7 incorrect product quoted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</si>
</sst>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u/>
      <sz val="10"/>
      <color theme="1"/>
      <name val="Arial Narrow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EDBFE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D9B2A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0" fontId="8" fillId="0" borderId="0"/>
    <xf numFmtId="44" fontId="10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1" fontId="1" fillId="0" borderId="0" xfId="0" applyNumberFormat="1" applyFont="1" applyBorder="1" applyAlignment="1">
      <alignment horizontal="left" vertical="top"/>
    </xf>
    <xf numFmtId="164" fontId="3" fillId="0" borderId="0" xfId="0" applyNumberFormat="1" applyFont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164" fontId="4" fillId="0" borderId="0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/>
    </xf>
    <xf numFmtId="8" fontId="3" fillId="0" borderId="0" xfId="0" applyNumberFormat="1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8" fontId="3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/>
    </xf>
    <xf numFmtId="8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/>
    </xf>
    <xf numFmtId="1" fontId="3" fillId="0" borderId="0" xfId="0" applyNumberFormat="1" applyFont="1" applyBorder="1" applyAlignment="1">
      <alignment horizontal="left" vertical="top" wrapText="1"/>
    </xf>
    <xf numFmtId="164" fontId="3" fillId="0" borderId="0" xfId="0" applyNumberFormat="1" applyFont="1" applyAlignment="1">
      <alignment horizontal="left"/>
    </xf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164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left"/>
    </xf>
    <xf numFmtId="164" fontId="3" fillId="4" borderId="0" xfId="0" applyNumberFormat="1" applyFont="1" applyFill="1" applyAlignment="1">
      <alignment horizontal="left" vertical="center"/>
    </xf>
    <xf numFmtId="164" fontId="3" fillId="5" borderId="0" xfId="0" applyNumberFormat="1" applyFont="1" applyFill="1" applyAlignment="1">
      <alignment horizontal="left" vertical="center"/>
    </xf>
    <xf numFmtId="164" fontId="3" fillId="0" borderId="0" xfId="0" applyNumberFormat="1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 wrapText="1"/>
    </xf>
    <xf numFmtId="164" fontId="3" fillId="4" borderId="0" xfId="0" applyNumberFormat="1" applyFont="1" applyFill="1" applyAlignment="1">
      <alignment horizontal="left" vertical="center" wrapText="1"/>
    </xf>
    <xf numFmtId="8" fontId="3" fillId="4" borderId="0" xfId="0" applyNumberFormat="1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164" fontId="1" fillId="4" borderId="0" xfId="0" applyNumberFormat="1" applyFont="1" applyFill="1" applyAlignment="1">
      <alignment horizontal="left" vertical="center"/>
    </xf>
    <xf numFmtId="164" fontId="3" fillId="6" borderId="0" xfId="0" applyNumberFormat="1" applyFont="1" applyFill="1" applyAlignment="1">
      <alignment horizontal="left" vertical="center"/>
    </xf>
    <xf numFmtId="8" fontId="3" fillId="6" borderId="0" xfId="0" applyNumberFormat="1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4" fontId="3" fillId="4" borderId="0" xfId="3" applyFont="1" applyFill="1"/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Border="1" applyAlignment="1">
      <alignment horizontal="left" vertical="center"/>
    </xf>
    <xf numFmtId="8" fontId="2" fillId="8" borderId="0" xfId="0" applyNumberFormat="1" applyFont="1" applyFill="1" applyAlignment="1">
      <alignment horizontal="left" vertical="center"/>
    </xf>
    <xf numFmtId="0" fontId="3" fillId="8" borderId="0" xfId="0" applyFont="1" applyFill="1" applyAlignment="1">
      <alignment horizontal="left" vertical="center" wrapText="1"/>
    </xf>
    <xf numFmtId="164" fontId="2" fillId="4" borderId="0" xfId="0" applyNumberFormat="1" applyFont="1" applyFill="1" applyAlignment="1">
      <alignment horizontal="left" vertical="center"/>
    </xf>
    <xf numFmtId="164" fontId="3" fillId="9" borderId="0" xfId="0" applyNumberFormat="1" applyFont="1" applyFill="1" applyAlignment="1">
      <alignment horizontal="left" vertical="center"/>
    </xf>
    <xf numFmtId="0" fontId="3" fillId="9" borderId="0" xfId="0" applyFont="1" applyFill="1" applyAlignment="1">
      <alignment horizontal="left" vertical="center" wrapText="1"/>
    </xf>
    <xf numFmtId="0" fontId="3" fillId="10" borderId="0" xfId="0" applyFont="1" applyFill="1" applyAlignment="1">
      <alignment horizontal="left" vertical="center" wrapText="1"/>
    </xf>
    <xf numFmtId="164" fontId="3" fillId="10" borderId="0" xfId="0" applyNumberFormat="1" applyFont="1" applyFill="1" applyAlignment="1">
      <alignment horizontal="left" vertical="center"/>
    </xf>
    <xf numFmtId="164" fontId="3" fillId="11" borderId="0" xfId="0" applyNumberFormat="1" applyFont="1" applyFill="1" applyAlignment="1">
      <alignment horizontal="left" vertical="center"/>
    </xf>
    <xf numFmtId="0" fontId="3" fillId="11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164" fontId="11" fillId="0" borderId="0" xfId="0" applyNumberFormat="1" applyFont="1" applyAlignment="1">
      <alignment horizontal="left" vertical="center"/>
    </xf>
    <xf numFmtId="0" fontId="3" fillId="12" borderId="0" xfId="0" applyFont="1" applyFill="1" applyAlignment="1">
      <alignment horizontal="left" vertical="center" wrapText="1"/>
    </xf>
    <xf numFmtId="8" fontId="1" fillId="12" borderId="0" xfId="0" applyNumberFormat="1" applyFont="1" applyFill="1" applyAlignment="1">
      <alignment horizontal="left" vertical="center"/>
    </xf>
    <xf numFmtId="164" fontId="2" fillId="4" borderId="0" xfId="0" applyNumberFormat="1" applyFont="1" applyFill="1" applyAlignment="1">
      <alignment horizontal="left"/>
    </xf>
    <xf numFmtId="0" fontId="1" fillId="13" borderId="0" xfId="0" applyFont="1" applyFill="1" applyBorder="1" applyAlignment="1">
      <alignment horizontal="left" wrapText="1"/>
    </xf>
    <xf numFmtId="164" fontId="3" fillId="13" borderId="0" xfId="0" applyNumberFormat="1" applyFont="1" applyFill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3" fillId="14" borderId="0" xfId="0" applyFont="1" applyFill="1" applyAlignment="1">
      <alignment horizontal="left" vertical="center" wrapText="1"/>
    </xf>
    <xf numFmtId="164" fontId="3" fillId="14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15" borderId="0" xfId="0" applyFont="1" applyFill="1" applyAlignment="1">
      <alignment horizontal="left" vertical="center" wrapText="1"/>
    </xf>
    <xf numFmtId="164" fontId="3" fillId="15" borderId="0" xfId="0" applyNumberFormat="1" applyFont="1" applyFill="1" applyAlignment="1">
      <alignment horizontal="left" vertical="center"/>
    </xf>
    <xf numFmtId="0" fontId="9" fillId="0" borderId="0" xfId="0" applyFont="1"/>
    <xf numFmtId="0" fontId="2" fillId="0" borderId="0" xfId="0" applyFont="1" applyAlignment="1">
      <alignment horizontal="left"/>
    </xf>
    <xf numFmtId="8" fontId="2" fillId="0" borderId="0" xfId="0" applyNumberFormat="1" applyFont="1" applyAlignment="1">
      <alignment horizontal="left" vertical="top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64" fontId="3" fillId="4" borderId="0" xfId="3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  <xf numFmtId="8" fontId="2" fillId="0" borderId="0" xfId="0" applyNumberFormat="1" applyFont="1" applyAlignment="1">
      <alignment horizontal="left"/>
    </xf>
    <xf numFmtId="44" fontId="2" fillId="0" borderId="0" xfId="0" applyNumberFormat="1" applyFont="1" applyAlignment="1">
      <alignment horizontal="left"/>
    </xf>
    <xf numFmtId="0" fontId="3" fillId="4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3" fillId="16" borderId="0" xfId="0" applyNumberFormat="1" applyFont="1" applyFill="1" applyAlignment="1">
      <alignment horizontal="left" vertical="center"/>
    </xf>
    <xf numFmtId="0" fontId="3" fillId="16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</cellXfs>
  <cellStyles count="4">
    <cellStyle name="Currency" xfId="3" builtinId="4"/>
    <cellStyle name="Currency 2" xfId="1" xr:uid="{404B9C7C-58D2-4352-BE2F-7AFE39963363}"/>
    <cellStyle name="Normal" xfId="0" builtinId="0"/>
    <cellStyle name="Normal 3" xfId="2" xr:uid="{BACCC76C-9D89-4F03-9DCC-AFE4E1E209A9}"/>
  </cellStyles>
  <dxfs count="0"/>
  <tableStyles count="0" defaultTableStyle="TableStyleMedium2" defaultPivotStyle="PivotStyleLight16"/>
  <colors>
    <mruColors>
      <color rgb="FFEDBFEB"/>
      <color rgb="FFD9B2A3"/>
      <color rgb="FF0066FF"/>
      <color rgb="FFCA9580"/>
      <color rgb="FFEEE8E0"/>
      <color rgb="FF9999FF"/>
      <color rgb="FFACEBEA"/>
      <color rgb="FFCC99FF"/>
      <color rgb="FFA4FB9D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alerie Rhodes-Sorrelle" id="{371E4DA0-A388-4FA3-8AD7-93D640EE90ED}" userId="S::rhodesv@gvsu.edu::0b70174e-3bdb-4661-99aa-d02b64bff55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1" dT="2022-11-16T15:58:53.54" personId="{371E4DA0-A388-4FA3-8AD7-93D640EE90ED}" id="{17CDD127-E4CD-4D98-88CD-628C430977BC}">
    <text>ACS Brand</text>
  </threadedComment>
  <threadedComment ref="W107" dT="2022-12-06T16:32:15.50" personId="{371E4DA0-A388-4FA3-8AD7-93D640EE90ED}" id="{5E9C8085-A0D2-4912-8059-5D973B77EA6D}">
    <text>$6.95 Del Charge for Orders under $200.00</text>
  </threadedComment>
  <threadedComment ref="G205" dT="2022-11-15T14:39:35.50" personId="{371E4DA0-A388-4FA3-8AD7-93D640EE90ED}" id="{7B1FDF23-DD03-4533-ABBE-312D400C8E5F}">
    <text>1st 48 units are free add'l qtys $12.50 each</text>
  </threadedComment>
  <threadedComment ref="G211" dT="2022-11-15T14:42:32.59" personId="{371E4DA0-A388-4FA3-8AD7-93D640EE90ED}" id="{0BF3D648-C4D7-48F8-8DFE-5266743C28C4}">
    <text>Packaged 50 - 2 pk/cs 9 cases bid qty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4F45D-EDB8-4DB8-89DB-58831A9E72DA}">
  <dimension ref="A1:Z224"/>
  <sheetViews>
    <sheetView tabSelected="1" workbookViewId="0">
      <pane ySplit="2" topLeftCell="A3" activePane="bottomLeft" state="frozen"/>
      <selection pane="bottomLeft" activeCell="D200" sqref="A200:XFD200"/>
    </sheetView>
  </sheetViews>
  <sheetFormatPr defaultColWidth="8.81640625" defaultRowHeight="13" x14ac:dyDescent="0.35"/>
  <cols>
    <col min="1" max="1" width="5.81640625" style="16" customWidth="1"/>
    <col min="2" max="2" width="6.453125" style="16" customWidth="1"/>
    <col min="3" max="3" width="6.7265625" style="16" customWidth="1"/>
    <col min="4" max="4" width="34.54296875" style="4" customWidth="1"/>
    <col min="5" max="5" width="8.1796875" style="16" customWidth="1"/>
    <col min="6" max="6" width="9.81640625" style="16" customWidth="1"/>
    <col min="7" max="7" width="8.81640625" style="16"/>
    <col min="8" max="8" width="9.453125" style="16" customWidth="1"/>
    <col min="9" max="12" width="8.81640625" style="16"/>
    <col min="13" max="13" width="8.81640625" style="1"/>
    <col min="14" max="19" width="8.81640625" style="16"/>
    <col min="20" max="20" width="10" style="16" customWidth="1"/>
    <col min="21" max="21" width="8.81640625" style="16"/>
    <col min="22" max="22" width="9.7265625" style="16" customWidth="1"/>
    <col min="23" max="16384" width="8.81640625" style="16"/>
  </cols>
  <sheetData>
    <row r="1" spans="1:26" ht="50.15" customHeight="1" x14ac:dyDescent="0.35">
      <c r="D1" s="30" t="s">
        <v>764</v>
      </c>
      <c r="E1" s="156" t="s">
        <v>765</v>
      </c>
      <c r="F1" s="156"/>
      <c r="G1" s="157" t="s">
        <v>795</v>
      </c>
      <c r="H1" s="157"/>
      <c r="I1" s="157" t="s">
        <v>798</v>
      </c>
      <c r="J1" s="157"/>
      <c r="K1" s="157" t="s">
        <v>799</v>
      </c>
      <c r="L1" s="157"/>
      <c r="M1" s="157" t="s">
        <v>800</v>
      </c>
      <c r="N1" s="157"/>
      <c r="O1" s="157" t="s">
        <v>803</v>
      </c>
      <c r="P1" s="157"/>
      <c r="Q1" s="157" t="s">
        <v>804</v>
      </c>
      <c r="R1" s="157"/>
      <c r="S1" s="157" t="s">
        <v>805</v>
      </c>
      <c r="T1" s="157"/>
      <c r="U1" s="157" t="s">
        <v>806</v>
      </c>
      <c r="V1" s="157"/>
      <c r="W1" s="157" t="s">
        <v>807</v>
      </c>
      <c r="X1" s="157"/>
      <c r="Y1" s="157" t="s">
        <v>808</v>
      </c>
      <c r="Z1" s="157"/>
    </row>
    <row r="2" spans="1:26" ht="26.5" thickBot="1" x14ac:dyDescent="0.4">
      <c r="A2" s="36" t="s">
        <v>199</v>
      </c>
      <c r="B2" s="37" t="s">
        <v>204</v>
      </c>
      <c r="C2" s="37" t="s">
        <v>205</v>
      </c>
      <c r="D2" s="37" t="s">
        <v>0</v>
      </c>
      <c r="E2" s="36" t="s">
        <v>202</v>
      </c>
      <c r="F2" s="36" t="s">
        <v>203</v>
      </c>
      <c r="G2" s="36" t="s">
        <v>202</v>
      </c>
      <c r="H2" s="36" t="s">
        <v>203</v>
      </c>
      <c r="I2" s="36" t="s">
        <v>202</v>
      </c>
      <c r="J2" s="36" t="s">
        <v>203</v>
      </c>
      <c r="K2" s="36" t="s">
        <v>202</v>
      </c>
      <c r="L2" s="36" t="s">
        <v>203</v>
      </c>
      <c r="M2" s="57" t="s">
        <v>202</v>
      </c>
      <c r="N2" s="36" t="s">
        <v>203</v>
      </c>
      <c r="O2" s="57" t="s">
        <v>202</v>
      </c>
      <c r="P2" s="36" t="s">
        <v>203</v>
      </c>
      <c r="Q2" s="57" t="s">
        <v>202</v>
      </c>
      <c r="R2" s="36" t="s">
        <v>203</v>
      </c>
      <c r="S2" s="57" t="s">
        <v>202</v>
      </c>
      <c r="T2" s="36" t="s">
        <v>203</v>
      </c>
      <c r="U2" s="57" t="s">
        <v>202</v>
      </c>
      <c r="V2" s="36" t="s">
        <v>203</v>
      </c>
      <c r="W2" s="57" t="s">
        <v>202</v>
      </c>
      <c r="X2" s="36" t="s">
        <v>203</v>
      </c>
      <c r="Y2" s="57" t="s">
        <v>202</v>
      </c>
      <c r="Z2" s="36" t="s">
        <v>203</v>
      </c>
    </row>
    <row r="3" spans="1:26" ht="26" x14ac:dyDescent="0.35">
      <c r="A3" s="16">
        <v>1</v>
      </c>
      <c r="B3" s="16">
        <v>2016</v>
      </c>
      <c r="C3" s="16" t="s">
        <v>2</v>
      </c>
      <c r="D3" s="2" t="s">
        <v>226</v>
      </c>
      <c r="E3" s="16" t="s">
        <v>774</v>
      </c>
      <c r="F3" s="16" t="s">
        <v>774</v>
      </c>
      <c r="G3" s="16" t="s">
        <v>774</v>
      </c>
      <c r="H3" s="16" t="s">
        <v>774</v>
      </c>
      <c r="I3" s="39">
        <v>1.19</v>
      </c>
      <c r="J3" s="39">
        <f>B3*I3</f>
        <v>2399.04</v>
      </c>
      <c r="K3" s="39">
        <v>1.05</v>
      </c>
      <c r="L3" s="39">
        <f>B3*K3</f>
        <v>2116.8000000000002</v>
      </c>
      <c r="M3" s="152">
        <v>1</v>
      </c>
      <c r="N3" s="39">
        <f>B3*M3</f>
        <v>2016</v>
      </c>
      <c r="O3" s="39">
        <v>1.43</v>
      </c>
      <c r="P3" s="39">
        <f>B3*O3</f>
        <v>2882.8799999999997</v>
      </c>
      <c r="Q3" s="39" t="s">
        <v>774</v>
      </c>
      <c r="R3" s="39" t="s">
        <v>774</v>
      </c>
      <c r="S3" s="39">
        <v>2.0499999999999998</v>
      </c>
      <c r="T3" s="39">
        <f>B3*S3</f>
        <v>4132.7999999999993</v>
      </c>
      <c r="U3" s="91">
        <v>0.92</v>
      </c>
      <c r="V3" s="39">
        <f>B3*U3</f>
        <v>1854.72</v>
      </c>
      <c r="W3" s="39">
        <v>1.01</v>
      </c>
      <c r="X3" s="39">
        <f>B3*W3</f>
        <v>2036.16</v>
      </c>
      <c r="Y3" s="39">
        <v>1.48</v>
      </c>
      <c r="Z3" s="39">
        <f>B3*Y3</f>
        <v>2983.68</v>
      </c>
    </row>
    <row r="4" spans="1:26" ht="39" x14ac:dyDescent="0.35">
      <c r="A4" s="16">
        <v>2</v>
      </c>
      <c r="B4" s="16">
        <v>10</v>
      </c>
      <c r="C4" s="16" t="s">
        <v>2</v>
      </c>
      <c r="D4" s="2" t="s">
        <v>716</v>
      </c>
      <c r="E4" s="39">
        <v>5.04</v>
      </c>
      <c r="F4" s="39">
        <f>B4*E4</f>
        <v>50.4</v>
      </c>
      <c r="G4" s="16" t="s">
        <v>774</v>
      </c>
      <c r="H4" s="16" t="s">
        <v>774</v>
      </c>
      <c r="I4" s="39" t="s">
        <v>774</v>
      </c>
      <c r="J4" s="39" t="s">
        <v>774</v>
      </c>
      <c r="K4" s="39">
        <v>5.39</v>
      </c>
      <c r="L4" s="39">
        <f t="shared" ref="L4:L9" si="0">B4*K4</f>
        <v>53.9</v>
      </c>
      <c r="M4" s="68">
        <v>4.7300000000000004</v>
      </c>
      <c r="N4" s="39">
        <f t="shared" ref="N4:N12" si="1">B4*M4</f>
        <v>47.300000000000004</v>
      </c>
      <c r="O4" s="39">
        <v>6.41</v>
      </c>
      <c r="P4" s="39">
        <f t="shared" ref="P4:P14" si="2">B4*O4</f>
        <v>64.099999999999994</v>
      </c>
      <c r="Q4" s="39" t="s">
        <v>774</v>
      </c>
      <c r="R4" s="39" t="s">
        <v>774</v>
      </c>
      <c r="S4" s="39">
        <v>7.79</v>
      </c>
      <c r="T4" s="39">
        <f>B4*S4</f>
        <v>77.900000000000006</v>
      </c>
      <c r="U4" s="39">
        <v>5.04</v>
      </c>
      <c r="V4" s="39">
        <f t="shared" ref="V4:V12" si="3">B4*U4</f>
        <v>50.4</v>
      </c>
      <c r="W4" s="39" t="s">
        <v>774</v>
      </c>
      <c r="X4" s="16" t="s">
        <v>774</v>
      </c>
      <c r="Y4" s="39">
        <v>23.26</v>
      </c>
      <c r="Z4" s="39">
        <f t="shared" ref="Z4:Z12" si="4">B4*Y4</f>
        <v>232.60000000000002</v>
      </c>
    </row>
    <row r="5" spans="1:26" ht="26" x14ac:dyDescent="0.35">
      <c r="A5" s="16">
        <v>3</v>
      </c>
      <c r="B5" s="16">
        <v>15</v>
      </c>
      <c r="C5" s="16" t="s">
        <v>2</v>
      </c>
      <c r="D5" s="2" t="s">
        <v>717</v>
      </c>
      <c r="E5" s="39">
        <v>36.22</v>
      </c>
      <c r="F5" s="39">
        <f t="shared" ref="F5:F9" si="5">B5*E5</f>
        <v>543.29999999999995</v>
      </c>
      <c r="G5" s="40">
        <v>81.95</v>
      </c>
      <c r="H5" s="40">
        <f>B5*G5</f>
        <v>1229.25</v>
      </c>
      <c r="I5" s="39" t="s">
        <v>774</v>
      </c>
      <c r="J5" s="39" t="s">
        <v>774</v>
      </c>
      <c r="K5" s="39">
        <v>39.979999999999997</v>
      </c>
      <c r="L5" s="39">
        <f t="shared" si="0"/>
        <v>599.69999999999993</v>
      </c>
      <c r="M5" s="68">
        <v>30.77</v>
      </c>
      <c r="N5" s="39">
        <f t="shared" si="1"/>
        <v>461.55</v>
      </c>
      <c r="O5" s="39">
        <v>53.9</v>
      </c>
      <c r="P5" s="39">
        <f t="shared" si="2"/>
        <v>808.5</v>
      </c>
      <c r="Q5" s="39" t="s">
        <v>774</v>
      </c>
      <c r="R5" s="39" t="s">
        <v>774</v>
      </c>
      <c r="S5" s="39" t="s">
        <v>774</v>
      </c>
      <c r="T5" s="39" t="s">
        <v>774</v>
      </c>
      <c r="U5" s="39">
        <v>32.729999999999997</v>
      </c>
      <c r="V5" s="39">
        <f t="shared" si="3"/>
        <v>490.94999999999993</v>
      </c>
      <c r="W5" s="39" t="s">
        <v>774</v>
      </c>
      <c r="X5" s="16" t="s">
        <v>774</v>
      </c>
      <c r="Y5" s="39">
        <v>107.18</v>
      </c>
      <c r="Z5" s="39">
        <f t="shared" si="4"/>
        <v>1607.7</v>
      </c>
    </row>
    <row r="6" spans="1:26" ht="39" x14ac:dyDescent="0.35">
      <c r="A6" s="16">
        <v>4</v>
      </c>
      <c r="B6" s="12">
        <v>74</v>
      </c>
      <c r="C6" s="16" t="s">
        <v>2</v>
      </c>
      <c r="D6" s="2" t="s">
        <v>718</v>
      </c>
      <c r="E6" s="39">
        <v>33.56</v>
      </c>
      <c r="F6" s="39">
        <f t="shared" si="5"/>
        <v>2483.44</v>
      </c>
      <c r="G6" s="40">
        <v>92.92</v>
      </c>
      <c r="H6" s="40">
        <f>B6*G6</f>
        <v>6876.08</v>
      </c>
      <c r="I6" s="39" t="s">
        <v>774</v>
      </c>
      <c r="J6" s="39" t="s">
        <v>774</v>
      </c>
      <c r="K6" s="39">
        <v>30.95</v>
      </c>
      <c r="L6" s="39">
        <f t="shared" si="0"/>
        <v>2290.2999999999997</v>
      </c>
      <c r="M6" s="68">
        <v>29.13</v>
      </c>
      <c r="N6" s="39">
        <f t="shared" si="1"/>
        <v>2155.62</v>
      </c>
      <c r="O6" s="39">
        <v>58.61</v>
      </c>
      <c r="P6" s="39">
        <f t="shared" si="2"/>
        <v>4337.1400000000003</v>
      </c>
      <c r="Q6" s="39" t="s">
        <v>774</v>
      </c>
      <c r="R6" s="39" t="s">
        <v>774</v>
      </c>
      <c r="S6" s="39" t="s">
        <v>774</v>
      </c>
      <c r="T6" s="39" t="s">
        <v>774</v>
      </c>
      <c r="U6" s="39">
        <v>31.37</v>
      </c>
      <c r="V6" s="39">
        <f t="shared" si="3"/>
        <v>2321.38</v>
      </c>
      <c r="W6" s="39" t="s">
        <v>774</v>
      </c>
      <c r="X6" s="16" t="s">
        <v>774</v>
      </c>
      <c r="Y6" s="39">
        <v>76.349999999999994</v>
      </c>
      <c r="Z6" s="39">
        <f t="shared" si="4"/>
        <v>5649.9</v>
      </c>
    </row>
    <row r="7" spans="1:26" ht="26" x14ac:dyDescent="0.35">
      <c r="A7" s="16">
        <v>5</v>
      </c>
      <c r="B7" s="12">
        <v>12</v>
      </c>
      <c r="C7" s="16" t="s">
        <v>2</v>
      </c>
      <c r="D7" s="2" t="s">
        <v>719</v>
      </c>
      <c r="E7" s="68">
        <v>7.33</v>
      </c>
      <c r="F7" s="39">
        <f t="shared" si="5"/>
        <v>87.960000000000008</v>
      </c>
      <c r="G7" s="16" t="s">
        <v>774</v>
      </c>
      <c r="H7" s="16" t="s">
        <v>774</v>
      </c>
      <c r="I7" s="39" t="s">
        <v>774</v>
      </c>
      <c r="J7" s="39" t="s">
        <v>774</v>
      </c>
      <c r="K7" s="39">
        <v>10.99</v>
      </c>
      <c r="L7" s="39">
        <f t="shared" si="0"/>
        <v>131.88</v>
      </c>
      <c r="M7" s="39">
        <v>8.6300000000000008</v>
      </c>
      <c r="N7" s="39">
        <f t="shared" si="1"/>
        <v>103.56</v>
      </c>
      <c r="O7" s="39">
        <v>7.77</v>
      </c>
      <c r="P7" s="39">
        <f t="shared" si="2"/>
        <v>93.24</v>
      </c>
      <c r="Q7" s="39" t="s">
        <v>774</v>
      </c>
      <c r="R7" s="39" t="s">
        <v>774</v>
      </c>
      <c r="S7" s="39" t="s">
        <v>774</v>
      </c>
      <c r="T7" s="39" t="s">
        <v>774</v>
      </c>
      <c r="U7" s="39">
        <v>9.18</v>
      </c>
      <c r="V7" s="39">
        <f t="shared" si="3"/>
        <v>110.16</v>
      </c>
      <c r="W7" s="39" t="s">
        <v>774</v>
      </c>
      <c r="X7" s="16" t="s">
        <v>774</v>
      </c>
      <c r="Y7" s="39">
        <v>25.39</v>
      </c>
      <c r="Z7" s="39">
        <f t="shared" si="4"/>
        <v>304.68</v>
      </c>
    </row>
    <row r="8" spans="1:26" ht="26" x14ac:dyDescent="0.35">
      <c r="A8" s="16">
        <v>6</v>
      </c>
      <c r="B8" s="12">
        <v>20</v>
      </c>
      <c r="C8" s="16" t="s">
        <v>2</v>
      </c>
      <c r="D8" s="2" t="s">
        <v>720</v>
      </c>
      <c r="E8" s="39">
        <v>54.1</v>
      </c>
      <c r="F8" s="39">
        <f t="shared" si="5"/>
        <v>1082</v>
      </c>
      <c r="G8" s="16" t="s">
        <v>774</v>
      </c>
      <c r="H8" s="16" t="s">
        <v>774</v>
      </c>
      <c r="I8" s="39" t="s">
        <v>774</v>
      </c>
      <c r="J8" s="39" t="s">
        <v>774</v>
      </c>
      <c r="K8" s="39">
        <v>44.98</v>
      </c>
      <c r="L8" s="39">
        <f t="shared" si="0"/>
        <v>899.59999999999991</v>
      </c>
      <c r="M8" s="68">
        <v>36.049999999999997</v>
      </c>
      <c r="N8" s="39">
        <f t="shared" si="1"/>
        <v>721</v>
      </c>
      <c r="O8" s="39">
        <v>104.57</v>
      </c>
      <c r="P8" s="39">
        <f t="shared" si="2"/>
        <v>2091.3999999999996</v>
      </c>
      <c r="Q8" s="39" t="s">
        <v>774</v>
      </c>
      <c r="R8" s="39" t="s">
        <v>774</v>
      </c>
      <c r="S8" s="39" t="s">
        <v>774</v>
      </c>
      <c r="T8" s="39" t="s">
        <v>774</v>
      </c>
      <c r="U8" s="39">
        <v>38.35</v>
      </c>
      <c r="V8" s="39">
        <f t="shared" si="3"/>
        <v>767</v>
      </c>
      <c r="W8" s="39" t="s">
        <v>774</v>
      </c>
      <c r="X8" s="16" t="s">
        <v>774</v>
      </c>
      <c r="Y8" s="39">
        <v>117.53</v>
      </c>
      <c r="Z8" s="39">
        <f t="shared" si="4"/>
        <v>2350.6</v>
      </c>
    </row>
    <row r="9" spans="1:26" ht="26" x14ac:dyDescent="0.35">
      <c r="A9" s="16">
        <v>7</v>
      </c>
      <c r="B9" s="12">
        <v>4</v>
      </c>
      <c r="C9" s="16" t="s">
        <v>2</v>
      </c>
      <c r="D9" s="2" t="s">
        <v>721</v>
      </c>
      <c r="E9" s="68">
        <v>66.069999999999993</v>
      </c>
      <c r="F9" s="39">
        <f t="shared" si="5"/>
        <v>264.27999999999997</v>
      </c>
      <c r="G9" s="16" t="s">
        <v>774</v>
      </c>
      <c r="H9" s="16" t="s">
        <v>774</v>
      </c>
      <c r="I9" s="39" t="s">
        <v>774</v>
      </c>
      <c r="J9" s="39" t="s">
        <v>774</v>
      </c>
      <c r="K9" s="39">
        <v>109.98</v>
      </c>
      <c r="L9" s="39">
        <f t="shared" si="0"/>
        <v>439.92</v>
      </c>
      <c r="M9" s="39">
        <v>79.760000000000005</v>
      </c>
      <c r="N9" s="39">
        <f t="shared" si="1"/>
        <v>319.04000000000002</v>
      </c>
      <c r="O9" s="39">
        <v>105.61</v>
      </c>
      <c r="P9" s="39">
        <f t="shared" si="2"/>
        <v>422.44</v>
      </c>
      <c r="Q9" s="39" t="s">
        <v>774</v>
      </c>
      <c r="R9" s="39" t="s">
        <v>774</v>
      </c>
      <c r="S9" s="39" t="s">
        <v>774</v>
      </c>
      <c r="T9" s="39" t="s">
        <v>774</v>
      </c>
      <c r="U9" s="39">
        <v>339.4</v>
      </c>
      <c r="V9" s="39">
        <f t="shared" si="3"/>
        <v>1357.6</v>
      </c>
      <c r="W9" s="39" t="s">
        <v>774</v>
      </c>
      <c r="X9" s="16" t="s">
        <v>774</v>
      </c>
      <c r="Y9" s="39">
        <v>410.63</v>
      </c>
      <c r="Z9" s="39">
        <f t="shared" si="4"/>
        <v>1642.52</v>
      </c>
    </row>
    <row r="10" spans="1:26" ht="26" x14ac:dyDescent="0.35">
      <c r="A10" s="16">
        <v>8</v>
      </c>
      <c r="B10" s="12">
        <v>12</v>
      </c>
      <c r="C10" s="16" t="s">
        <v>2</v>
      </c>
      <c r="D10" s="2" t="s">
        <v>615</v>
      </c>
      <c r="E10" s="16" t="s">
        <v>774</v>
      </c>
      <c r="F10" s="16" t="s">
        <v>774</v>
      </c>
      <c r="G10" s="16" t="s">
        <v>774</v>
      </c>
      <c r="H10" s="16" t="s">
        <v>774</v>
      </c>
      <c r="I10" s="39" t="s">
        <v>774</v>
      </c>
      <c r="J10" s="39" t="s">
        <v>774</v>
      </c>
      <c r="K10" s="39">
        <v>8.99</v>
      </c>
      <c r="L10" s="39">
        <f>B10*K10</f>
        <v>107.88</v>
      </c>
      <c r="M10" s="68">
        <v>8.06</v>
      </c>
      <c r="N10" s="39">
        <f t="shared" si="1"/>
        <v>96.72</v>
      </c>
      <c r="O10" s="39">
        <v>24.64</v>
      </c>
      <c r="P10" s="39">
        <f t="shared" si="2"/>
        <v>295.68</v>
      </c>
      <c r="Q10" s="39">
        <v>15.65</v>
      </c>
      <c r="R10" s="39">
        <f>B10*Q10</f>
        <v>187.8</v>
      </c>
      <c r="S10" s="39">
        <v>84.75</v>
      </c>
      <c r="T10" s="39">
        <f>B10*S10</f>
        <v>1017</v>
      </c>
      <c r="U10" s="39">
        <v>102.84</v>
      </c>
      <c r="V10" s="39">
        <f t="shared" si="3"/>
        <v>1234.08</v>
      </c>
      <c r="W10" s="39" t="s">
        <v>774</v>
      </c>
      <c r="X10" s="16" t="s">
        <v>774</v>
      </c>
      <c r="Y10" s="39">
        <v>31.99</v>
      </c>
      <c r="Z10" s="39">
        <f t="shared" si="4"/>
        <v>383.88</v>
      </c>
    </row>
    <row r="11" spans="1:26" ht="26" x14ac:dyDescent="0.35">
      <c r="A11" s="16">
        <v>9</v>
      </c>
      <c r="B11" s="16">
        <v>18</v>
      </c>
      <c r="C11" s="16" t="s">
        <v>2</v>
      </c>
      <c r="D11" s="2" t="s">
        <v>617</v>
      </c>
      <c r="E11" s="16" t="s">
        <v>774</v>
      </c>
      <c r="F11" s="16" t="s">
        <v>774</v>
      </c>
      <c r="G11" s="16" t="s">
        <v>774</v>
      </c>
      <c r="H11" s="16" t="s">
        <v>774</v>
      </c>
      <c r="I11" s="39" t="s">
        <v>774</v>
      </c>
      <c r="J11" s="39" t="s">
        <v>774</v>
      </c>
      <c r="K11" s="39" t="s">
        <v>774</v>
      </c>
      <c r="L11" s="39" t="s">
        <v>774</v>
      </c>
      <c r="M11" s="31" t="s">
        <v>774</v>
      </c>
      <c r="N11" s="16" t="s">
        <v>774</v>
      </c>
      <c r="O11" s="68">
        <v>11.98</v>
      </c>
      <c r="P11" s="39">
        <f t="shared" si="2"/>
        <v>215.64000000000001</v>
      </c>
      <c r="Q11" s="39" t="s">
        <v>774</v>
      </c>
      <c r="R11" s="16" t="s">
        <v>774</v>
      </c>
      <c r="S11" s="16" t="s">
        <v>774</v>
      </c>
      <c r="T11" s="16" t="s">
        <v>774</v>
      </c>
      <c r="U11" s="39" t="s">
        <v>774</v>
      </c>
      <c r="V11" s="16" t="s">
        <v>774</v>
      </c>
      <c r="W11" s="39" t="s">
        <v>774</v>
      </c>
      <c r="X11" s="16" t="s">
        <v>774</v>
      </c>
      <c r="Y11" s="39" t="s">
        <v>774</v>
      </c>
      <c r="Z11" s="16" t="s">
        <v>774</v>
      </c>
    </row>
    <row r="12" spans="1:26" ht="26" x14ac:dyDescent="0.35">
      <c r="A12" s="16">
        <v>10</v>
      </c>
      <c r="B12" s="12">
        <v>24</v>
      </c>
      <c r="C12" s="16" t="s">
        <v>2</v>
      </c>
      <c r="D12" s="2" t="s">
        <v>616</v>
      </c>
      <c r="E12" s="39">
        <v>9.3000000000000007</v>
      </c>
      <c r="F12" s="39">
        <f t="shared" ref="F12" si="6">B12*E12</f>
        <v>223.20000000000002</v>
      </c>
      <c r="G12" s="40">
        <v>24.31</v>
      </c>
      <c r="H12" s="40">
        <f>B12*G12</f>
        <v>583.43999999999994</v>
      </c>
      <c r="I12" s="39" t="s">
        <v>774</v>
      </c>
      <c r="J12" s="39" t="s">
        <v>774</v>
      </c>
      <c r="K12" s="39">
        <v>8.99</v>
      </c>
      <c r="L12" s="39">
        <f>B12*K12</f>
        <v>215.76</v>
      </c>
      <c r="M12" s="68">
        <v>8.06</v>
      </c>
      <c r="N12" s="39">
        <f t="shared" si="1"/>
        <v>193.44</v>
      </c>
      <c r="O12" s="39">
        <v>17.579999999999998</v>
      </c>
      <c r="P12" s="39">
        <f t="shared" si="2"/>
        <v>421.91999999999996</v>
      </c>
      <c r="Q12" s="39" t="s">
        <v>774</v>
      </c>
      <c r="R12" s="16" t="s">
        <v>774</v>
      </c>
      <c r="S12" s="39">
        <v>95.15</v>
      </c>
      <c r="T12" s="39">
        <f>B12*S12</f>
        <v>2283.6000000000004</v>
      </c>
      <c r="U12" s="39">
        <v>8.57</v>
      </c>
      <c r="V12" s="39">
        <f t="shared" si="3"/>
        <v>205.68</v>
      </c>
      <c r="W12" s="39" t="s">
        <v>774</v>
      </c>
      <c r="X12" s="16" t="s">
        <v>774</v>
      </c>
      <c r="Y12" s="39">
        <v>28.17</v>
      </c>
      <c r="Z12" s="39">
        <f t="shared" si="4"/>
        <v>676.08</v>
      </c>
    </row>
    <row r="13" spans="1:26" ht="26" x14ac:dyDescent="0.35">
      <c r="A13" s="16">
        <v>11</v>
      </c>
      <c r="B13" s="16">
        <v>576</v>
      </c>
      <c r="C13" s="16" t="s">
        <v>221</v>
      </c>
      <c r="D13" s="2" t="s">
        <v>722</v>
      </c>
      <c r="E13" s="16" t="s">
        <v>774</v>
      </c>
      <c r="F13" s="16" t="s">
        <v>774</v>
      </c>
      <c r="G13" s="16" t="s">
        <v>774</v>
      </c>
      <c r="H13" s="16" t="s">
        <v>774</v>
      </c>
      <c r="I13" s="39" t="s">
        <v>774</v>
      </c>
      <c r="J13" s="16" t="s">
        <v>774</v>
      </c>
      <c r="K13" s="39" t="s">
        <v>774</v>
      </c>
      <c r="L13" s="39" t="s">
        <v>774</v>
      </c>
      <c r="M13" s="31" t="s">
        <v>774</v>
      </c>
      <c r="N13" s="31" t="s">
        <v>774</v>
      </c>
      <c r="O13" s="68">
        <v>91.58</v>
      </c>
      <c r="P13" s="39">
        <f t="shared" si="2"/>
        <v>52750.080000000002</v>
      </c>
      <c r="Q13" s="39" t="s">
        <v>774</v>
      </c>
      <c r="R13" s="16" t="s">
        <v>774</v>
      </c>
      <c r="S13" s="39" t="s">
        <v>774</v>
      </c>
      <c r="T13" s="16" t="s">
        <v>774</v>
      </c>
      <c r="U13" s="39" t="s">
        <v>774</v>
      </c>
      <c r="V13" s="16" t="s">
        <v>774</v>
      </c>
      <c r="W13" s="39" t="s">
        <v>774</v>
      </c>
      <c r="X13" s="16" t="s">
        <v>774</v>
      </c>
      <c r="Y13" s="39" t="s">
        <v>774</v>
      </c>
      <c r="Z13" s="16" t="s">
        <v>774</v>
      </c>
    </row>
    <row r="14" spans="1:26" x14ac:dyDescent="0.35">
      <c r="A14" s="16">
        <v>12</v>
      </c>
      <c r="B14" s="16">
        <v>24</v>
      </c>
      <c r="C14" s="16" t="s">
        <v>221</v>
      </c>
      <c r="D14" s="2" t="s">
        <v>618</v>
      </c>
      <c r="E14" s="16" t="s">
        <v>774</v>
      </c>
      <c r="F14" s="16" t="s">
        <v>774</v>
      </c>
      <c r="G14" s="16" t="s">
        <v>774</v>
      </c>
      <c r="H14" s="16" t="s">
        <v>774</v>
      </c>
      <c r="I14" s="39" t="s">
        <v>774</v>
      </c>
      <c r="J14" s="39" t="s">
        <v>774</v>
      </c>
      <c r="K14" s="39" t="s">
        <v>774</v>
      </c>
      <c r="L14" s="39" t="s">
        <v>774</v>
      </c>
      <c r="M14" s="31" t="s">
        <v>774</v>
      </c>
      <c r="N14" s="31" t="s">
        <v>774</v>
      </c>
      <c r="O14" s="39">
        <v>2.66</v>
      </c>
      <c r="P14" s="39">
        <f t="shared" si="2"/>
        <v>63.84</v>
      </c>
      <c r="Q14" s="39" t="s">
        <v>774</v>
      </c>
      <c r="R14" s="16" t="s">
        <v>774</v>
      </c>
      <c r="S14" s="39" t="s">
        <v>774</v>
      </c>
      <c r="T14" s="16" t="s">
        <v>774</v>
      </c>
      <c r="U14" s="39" t="s">
        <v>774</v>
      </c>
      <c r="V14" s="16" t="s">
        <v>774</v>
      </c>
      <c r="W14" s="39" t="s">
        <v>774</v>
      </c>
      <c r="X14" s="16" t="s">
        <v>774</v>
      </c>
      <c r="Y14" s="39" t="s">
        <v>774</v>
      </c>
      <c r="Z14" s="16" t="s">
        <v>774</v>
      </c>
    </row>
    <row r="15" spans="1:26" ht="26" x14ac:dyDescent="0.35">
      <c r="A15" s="16">
        <v>13</v>
      </c>
      <c r="B15" s="16">
        <v>48</v>
      </c>
      <c r="C15" s="16" t="s">
        <v>31</v>
      </c>
      <c r="D15" s="2" t="s">
        <v>723</v>
      </c>
      <c r="E15" s="16" t="s">
        <v>774</v>
      </c>
      <c r="F15" s="16" t="s">
        <v>774</v>
      </c>
      <c r="G15" s="40">
        <v>92.72</v>
      </c>
      <c r="H15" s="40">
        <f>B15*G15</f>
        <v>4450.5599999999995</v>
      </c>
      <c r="I15" s="39" t="s">
        <v>774</v>
      </c>
      <c r="J15" s="39" t="s">
        <v>774</v>
      </c>
      <c r="K15" s="39">
        <v>4.99</v>
      </c>
      <c r="L15" s="39">
        <f>B15*K15</f>
        <v>239.52</v>
      </c>
      <c r="M15" s="68">
        <v>4.7699999999999996</v>
      </c>
      <c r="N15" s="39">
        <f t="shared" ref="N15:N17" si="7">B15*M15</f>
        <v>228.95999999999998</v>
      </c>
      <c r="O15" s="39" t="s">
        <v>774</v>
      </c>
      <c r="P15" s="39" t="s">
        <v>774</v>
      </c>
      <c r="Q15" s="39" t="s">
        <v>774</v>
      </c>
      <c r="R15" s="16" t="s">
        <v>774</v>
      </c>
      <c r="S15" s="39">
        <v>4.8499999999999996</v>
      </c>
      <c r="T15" s="39">
        <f>B15*S15</f>
        <v>232.79999999999998</v>
      </c>
      <c r="U15" s="39">
        <v>67.39</v>
      </c>
      <c r="V15" s="39">
        <f t="shared" ref="V15:V18" si="8">B15*U15</f>
        <v>3234.7200000000003</v>
      </c>
      <c r="W15" s="39" t="s">
        <v>774</v>
      </c>
      <c r="X15" s="16" t="s">
        <v>774</v>
      </c>
      <c r="Y15" s="39" t="s">
        <v>774</v>
      </c>
      <c r="Z15" s="16" t="s">
        <v>774</v>
      </c>
    </row>
    <row r="16" spans="1:26" ht="26" x14ac:dyDescent="0.35">
      <c r="A16" s="16">
        <v>14</v>
      </c>
      <c r="B16" s="16">
        <v>12</v>
      </c>
      <c r="C16" s="16" t="s">
        <v>2</v>
      </c>
      <c r="D16" s="2" t="s">
        <v>724</v>
      </c>
      <c r="E16" s="16" t="s">
        <v>774</v>
      </c>
      <c r="F16" s="16" t="s">
        <v>774</v>
      </c>
      <c r="G16" s="40">
        <v>79.099999999999994</v>
      </c>
      <c r="H16" s="40">
        <f t="shared" ref="H16:H17" si="9">B16*G16</f>
        <v>949.19999999999993</v>
      </c>
      <c r="I16" s="39" t="s">
        <v>774</v>
      </c>
      <c r="J16" s="39" t="s">
        <v>774</v>
      </c>
      <c r="K16" s="39">
        <v>4.99</v>
      </c>
      <c r="L16" s="39">
        <f t="shared" ref="L16:L55" si="10">B16*K16</f>
        <v>59.88</v>
      </c>
      <c r="M16" s="68">
        <v>4.7699999999999996</v>
      </c>
      <c r="N16" s="39">
        <f t="shared" si="7"/>
        <v>57.239999999999995</v>
      </c>
      <c r="O16" s="39" t="s">
        <v>774</v>
      </c>
      <c r="P16" s="39" t="s">
        <v>774</v>
      </c>
      <c r="Q16" s="39" t="s">
        <v>774</v>
      </c>
      <c r="R16" s="16" t="s">
        <v>774</v>
      </c>
      <c r="S16" s="39">
        <v>7.15</v>
      </c>
      <c r="T16" s="39">
        <f>B16*S16</f>
        <v>85.800000000000011</v>
      </c>
      <c r="U16" s="39">
        <v>57.49</v>
      </c>
      <c r="V16" s="39">
        <f t="shared" si="8"/>
        <v>689.88</v>
      </c>
      <c r="W16" s="39" t="s">
        <v>774</v>
      </c>
      <c r="X16" s="16" t="s">
        <v>774</v>
      </c>
      <c r="Y16" s="39" t="s">
        <v>774</v>
      </c>
      <c r="Z16" s="16" t="s">
        <v>774</v>
      </c>
    </row>
    <row r="17" spans="1:26" ht="26" x14ac:dyDescent="0.35">
      <c r="A17" s="16">
        <v>15</v>
      </c>
      <c r="B17" s="16">
        <v>60</v>
      </c>
      <c r="C17" s="16" t="s">
        <v>2</v>
      </c>
      <c r="D17" s="2" t="s">
        <v>725</v>
      </c>
      <c r="E17" s="16" t="s">
        <v>774</v>
      </c>
      <c r="F17" s="16" t="s">
        <v>774</v>
      </c>
      <c r="G17" s="40">
        <v>83.07</v>
      </c>
      <c r="H17" s="40">
        <f t="shared" si="9"/>
        <v>4984.2</v>
      </c>
      <c r="I17" s="39" t="s">
        <v>774</v>
      </c>
      <c r="J17" s="39" t="s">
        <v>774</v>
      </c>
      <c r="K17" s="39">
        <v>5.39</v>
      </c>
      <c r="L17" s="39">
        <f t="shared" si="10"/>
        <v>323.39999999999998</v>
      </c>
      <c r="M17" s="68">
        <v>4.28</v>
      </c>
      <c r="N17" s="39">
        <f t="shared" si="7"/>
        <v>256.8</v>
      </c>
      <c r="O17" s="39" t="s">
        <v>774</v>
      </c>
      <c r="P17" s="39" t="s">
        <v>774</v>
      </c>
      <c r="Q17" s="39" t="s">
        <v>774</v>
      </c>
      <c r="R17" s="16" t="s">
        <v>774</v>
      </c>
      <c r="S17" s="16" t="s">
        <v>774</v>
      </c>
      <c r="T17" s="16" t="s">
        <v>774</v>
      </c>
      <c r="U17" s="39">
        <v>60.38</v>
      </c>
      <c r="V17" s="39">
        <f t="shared" si="8"/>
        <v>3622.8</v>
      </c>
      <c r="W17" s="39" t="s">
        <v>774</v>
      </c>
      <c r="X17" s="16" t="s">
        <v>774</v>
      </c>
      <c r="Y17" s="39" t="s">
        <v>774</v>
      </c>
      <c r="Z17" s="16" t="s">
        <v>774</v>
      </c>
    </row>
    <row r="18" spans="1:26" x14ac:dyDescent="0.35">
      <c r="A18" s="16">
        <v>16</v>
      </c>
      <c r="B18" s="16">
        <v>12</v>
      </c>
      <c r="C18" s="16" t="s">
        <v>2</v>
      </c>
      <c r="D18" s="2" t="s">
        <v>624</v>
      </c>
      <c r="E18" s="16" t="s">
        <v>774</v>
      </c>
      <c r="F18" s="16" t="s">
        <v>774</v>
      </c>
      <c r="G18" s="16" t="s">
        <v>774</v>
      </c>
      <c r="H18" s="16" t="s">
        <v>774</v>
      </c>
      <c r="I18" s="39" t="s">
        <v>774</v>
      </c>
      <c r="J18" s="39" t="s">
        <v>774</v>
      </c>
      <c r="K18" s="91">
        <v>4.99</v>
      </c>
      <c r="L18" s="39">
        <f t="shared" si="10"/>
        <v>59.88</v>
      </c>
      <c r="M18" s="31" t="s">
        <v>774</v>
      </c>
      <c r="N18" s="31" t="s">
        <v>774</v>
      </c>
      <c r="O18" s="39">
        <v>186.55</v>
      </c>
      <c r="P18" s="39">
        <f t="shared" ref="P18:P73" si="11">B18*O18</f>
        <v>2238.6000000000004</v>
      </c>
      <c r="Q18" s="39">
        <v>19.25</v>
      </c>
      <c r="R18" s="39">
        <f>B18*Q18</f>
        <v>231</v>
      </c>
      <c r="S18" s="68">
        <v>7.15</v>
      </c>
      <c r="T18" s="39">
        <f>B18*S18</f>
        <v>85.800000000000011</v>
      </c>
      <c r="U18" s="39">
        <v>77.45</v>
      </c>
      <c r="V18" s="39">
        <f t="shared" si="8"/>
        <v>929.40000000000009</v>
      </c>
      <c r="W18" s="39" t="s">
        <v>774</v>
      </c>
      <c r="X18" s="16" t="s">
        <v>774</v>
      </c>
      <c r="Y18" s="39" t="s">
        <v>774</v>
      </c>
      <c r="Z18" s="16" t="s">
        <v>774</v>
      </c>
    </row>
    <row r="19" spans="1:26" x14ac:dyDescent="0.35">
      <c r="A19" s="16">
        <v>17</v>
      </c>
      <c r="B19" s="16">
        <v>35</v>
      </c>
      <c r="C19" s="16" t="s">
        <v>2</v>
      </c>
      <c r="D19" s="2" t="s">
        <v>623</v>
      </c>
      <c r="E19" s="16" t="s">
        <v>774</v>
      </c>
      <c r="F19" s="16" t="s">
        <v>774</v>
      </c>
      <c r="G19" s="16" t="s">
        <v>774</v>
      </c>
      <c r="H19" s="16" t="s">
        <v>774</v>
      </c>
      <c r="I19" s="39" t="s">
        <v>774</v>
      </c>
      <c r="J19" s="39" t="s">
        <v>774</v>
      </c>
      <c r="K19" s="39"/>
      <c r="L19" s="39">
        <f t="shared" si="10"/>
        <v>0</v>
      </c>
      <c r="M19" s="31" t="s">
        <v>774</v>
      </c>
      <c r="N19" s="31" t="s">
        <v>774</v>
      </c>
      <c r="O19" s="68">
        <v>2.27</v>
      </c>
      <c r="P19" s="39">
        <f t="shared" si="11"/>
        <v>79.45</v>
      </c>
      <c r="Q19" s="39" t="s">
        <v>774</v>
      </c>
      <c r="R19" s="16" t="s">
        <v>774</v>
      </c>
      <c r="S19" s="39" t="s">
        <v>774</v>
      </c>
      <c r="T19" s="16" t="s">
        <v>774</v>
      </c>
      <c r="U19" s="39" t="s">
        <v>774</v>
      </c>
      <c r="V19" s="16" t="s">
        <v>774</v>
      </c>
      <c r="W19" s="39" t="s">
        <v>774</v>
      </c>
      <c r="X19" s="16" t="s">
        <v>774</v>
      </c>
      <c r="Y19" s="39" t="s">
        <v>774</v>
      </c>
      <c r="Z19" s="16" t="s">
        <v>774</v>
      </c>
    </row>
    <row r="20" spans="1:26" x14ac:dyDescent="0.35">
      <c r="A20" s="16">
        <v>18</v>
      </c>
      <c r="B20" s="16">
        <v>15</v>
      </c>
      <c r="C20" s="16" t="s">
        <v>2</v>
      </c>
      <c r="D20" s="2" t="s">
        <v>625</v>
      </c>
      <c r="E20" s="16" t="s">
        <v>774</v>
      </c>
      <c r="F20" s="16" t="s">
        <v>774</v>
      </c>
      <c r="G20" s="16" t="s">
        <v>774</v>
      </c>
      <c r="H20" s="16" t="s">
        <v>774</v>
      </c>
      <c r="I20" s="39" t="s">
        <v>774</v>
      </c>
      <c r="J20" s="39" t="s">
        <v>774</v>
      </c>
      <c r="K20" s="92">
        <v>4.79</v>
      </c>
      <c r="L20" s="39">
        <f t="shared" si="10"/>
        <v>71.849999999999994</v>
      </c>
      <c r="M20" s="31" t="s">
        <v>774</v>
      </c>
      <c r="N20" s="31" t="s">
        <v>774</v>
      </c>
      <c r="O20" s="68">
        <v>155.88999999999999</v>
      </c>
      <c r="P20" s="39">
        <f t="shared" si="11"/>
        <v>2338.35</v>
      </c>
      <c r="Q20" s="39" t="s">
        <v>774</v>
      </c>
      <c r="R20" s="16" t="s">
        <v>774</v>
      </c>
      <c r="S20" s="39" t="s">
        <v>774</v>
      </c>
      <c r="T20" s="16" t="s">
        <v>774</v>
      </c>
      <c r="U20" s="39" t="s">
        <v>774</v>
      </c>
      <c r="V20" s="16" t="s">
        <v>774</v>
      </c>
      <c r="W20" s="39" t="s">
        <v>774</v>
      </c>
      <c r="X20" s="16" t="s">
        <v>774</v>
      </c>
      <c r="Y20" s="39" t="s">
        <v>774</v>
      </c>
      <c r="Z20" s="16" t="s">
        <v>774</v>
      </c>
    </row>
    <row r="21" spans="1:26" ht="26" x14ac:dyDescent="0.35">
      <c r="A21" s="16">
        <v>19</v>
      </c>
      <c r="B21" s="16">
        <v>10</v>
      </c>
      <c r="C21" s="16" t="s">
        <v>2</v>
      </c>
      <c r="D21" s="2" t="s">
        <v>603</v>
      </c>
      <c r="E21" s="16" t="s">
        <v>774</v>
      </c>
      <c r="F21" s="16" t="s">
        <v>774</v>
      </c>
      <c r="G21" s="16" t="s">
        <v>774</v>
      </c>
      <c r="H21" s="16" t="s">
        <v>774</v>
      </c>
      <c r="I21" s="39" t="s">
        <v>774</v>
      </c>
      <c r="J21" s="39" t="s">
        <v>774</v>
      </c>
      <c r="K21" s="92">
        <v>2.4300000000000002</v>
      </c>
      <c r="L21" s="39">
        <f t="shared" si="10"/>
        <v>24.3</v>
      </c>
      <c r="M21" s="70">
        <v>3.29</v>
      </c>
      <c r="N21" s="39">
        <f t="shared" ref="N21:N55" si="12">B21*M21</f>
        <v>32.9</v>
      </c>
      <c r="O21" s="39">
        <v>33.74</v>
      </c>
      <c r="P21" s="39">
        <f t="shared" si="11"/>
        <v>337.40000000000003</v>
      </c>
      <c r="Q21" s="68">
        <v>3.21</v>
      </c>
      <c r="R21" s="39">
        <f>B21*Q21</f>
        <v>32.1</v>
      </c>
      <c r="S21" s="39">
        <v>43.15</v>
      </c>
      <c r="T21" s="39">
        <f>B21*S21</f>
        <v>431.5</v>
      </c>
      <c r="U21" s="39">
        <v>25.4</v>
      </c>
      <c r="V21" s="39">
        <f t="shared" ref="V21:V54" si="13">B21*U21</f>
        <v>254</v>
      </c>
      <c r="W21" s="39" t="s">
        <v>774</v>
      </c>
      <c r="X21" s="16" t="s">
        <v>774</v>
      </c>
      <c r="Y21" s="39" t="s">
        <v>774</v>
      </c>
      <c r="Z21" s="16" t="s">
        <v>774</v>
      </c>
    </row>
    <row r="22" spans="1:26" ht="26" x14ac:dyDescent="0.35">
      <c r="A22" s="16">
        <v>20</v>
      </c>
      <c r="B22" s="16">
        <v>10</v>
      </c>
      <c r="C22" s="16" t="s">
        <v>2</v>
      </c>
      <c r="D22" s="3" t="s">
        <v>600</v>
      </c>
      <c r="E22" s="39">
        <v>3.63</v>
      </c>
      <c r="F22" s="39">
        <f t="shared" ref="F22" si="14">B22*E22</f>
        <v>36.299999999999997</v>
      </c>
      <c r="G22" s="16" t="s">
        <v>774</v>
      </c>
      <c r="H22" s="16" t="s">
        <v>774</v>
      </c>
      <c r="I22" s="39" t="s">
        <v>774</v>
      </c>
      <c r="J22" s="39" t="s">
        <v>774</v>
      </c>
      <c r="K22" s="92">
        <v>2.4300000000000002</v>
      </c>
      <c r="L22" s="39">
        <f t="shared" si="10"/>
        <v>24.3</v>
      </c>
      <c r="M22" s="39">
        <v>3.29</v>
      </c>
      <c r="N22" s="39">
        <f t="shared" si="12"/>
        <v>32.9</v>
      </c>
      <c r="O22" s="39">
        <v>83.32</v>
      </c>
      <c r="P22" s="39">
        <f t="shared" si="11"/>
        <v>833.19999999999993</v>
      </c>
      <c r="Q22" s="68">
        <v>3.21</v>
      </c>
      <c r="R22" s="39">
        <f t="shared" ref="R22:R43" si="15">B22*Q22</f>
        <v>32.1</v>
      </c>
      <c r="S22" s="39" t="s">
        <v>774</v>
      </c>
      <c r="T22" s="16" t="s">
        <v>774</v>
      </c>
      <c r="U22" s="39">
        <v>29.31</v>
      </c>
      <c r="V22" s="39">
        <f t="shared" si="13"/>
        <v>293.09999999999997</v>
      </c>
      <c r="W22" s="39" t="s">
        <v>774</v>
      </c>
      <c r="X22" s="16" t="s">
        <v>774</v>
      </c>
      <c r="Y22" s="39" t="s">
        <v>774</v>
      </c>
      <c r="Z22" s="16" t="s">
        <v>774</v>
      </c>
    </row>
    <row r="23" spans="1:26" ht="26" x14ac:dyDescent="0.35">
      <c r="A23" s="16">
        <v>21</v>
      </c>
      <c r="B23" s="16">
        <v>10</v>
      </c>
      <c r="C23" s="16" t="s">
        <v>2</v>
      </c>
      <c r="D23" s="2" t="s">
        <v>626</v>
      </c>
      <c r="E23" s="16" t="s">
        <v>774</v>
      </c>
      <c r="F23" s="16" t="s">
        <v>774</v>
      </c>
      <c r="G23" s="16" t="s">
        <v>774</v>
      </c>
      <c r="H23" s="16" t="s">
        <v>774</v>
      </c>
      <c r="I23" s="39" t="s">
        <v>774</v>
      </c>
      <c r="J23" s="39" t="s">
        <v>774</v>
      </c>
      <c r="K23" s="92">
        <v>2.4300000000000002</v>
      </c>
      <c r="L23" s="39">
        <f t="shared" si="10"/>
        <v>24.3</v>
      </c>
      <c r="M23" s="39">
        <v>3.29</v>
      </c>
      <c r="N23" s="39">
        <f t="shared" si="12"/>
        <v>32.9</v>
      </c>
      <c r="O23" s="39">
        <v>41.76</v>
      </c>
      <c r="P23" s="39">
        <f t="shared" si="11"/>
        <v>417.59999999999997</v>
      </c>
      <c r="Q23" s="68">
        <v>3.21</v>
      </c>
      <c r="R23" s="39">
        <f t="shared" si="15"/>
        <v>32.1</v>
      </c>
      <c r="S23" s="39" t="s">
        <v>774</v>
      </c>
      <c r="T23" s="16" t="s">
        <v>774</v>
      </c>
      <c r="U23" s="39">
        <v>14.2</v>
      </c>
      <c r="V23" s="39">
        <f t="shared" si="13"/>
        <v>142</v>
      </c>
      <c r="W23" s="39" t="s">
        <v>774</v>
      </c>
      <c r="X23" s="16" t="s">
        <v>774</v>
      </c>
      <c r="Y23" s="39" t="s">
        <v>774</v>
      </c>
      <c r="Z23" s="16" t="s">
        <v>774</v>
      </c>
    </row>
    <row r="24" spans="1:26" ht="26" x14ac:dyDescent="0.35">
      <c r="A24" s="16">
        <v>22</v>
      </c>
      <c r="B24" s="16">
        <v>5</v>
      </c>
      <c r="C24" s="16" t="s">
        <v>2</v>
      </c>
      <c r="D24" s="2" t="s">
        <v>599</v>
      </c>
      <c r="E24" s="16" t="s">
        <v>774</v>
      </c>
      <c r="F24" s="16" t="s">
        <v>774</v>
      </c>
      <c r="G24" s="16" t="s">
        <v>774</v>
      </c>
      <c r="H24" s="16" t="s">
        <v>774</v>
      </c>
      <c r="I24" s="39" t="s">
        <v>774</v>
      </c>
      <c r="J24" s="39" t="s">
        <v>774</v>
      </c>
      <c r="K24" s="92">
        <v>1.44</v>
      </c>
      <c r="L24" s="39">
        <f t="shared" si="10"/>
        <v>7.1999999999999993</v>
      </c>
      <c r="M24" s="39">
        <v>1.88</v>
      </c>
      <c r="N24" s="39">
        <f t="shared" si="12"/>
        <v>9.3999999999999986</v>
      </c>
      <c r="O24" s="39">
        <v>15.4</v>
      </c>
      <c r="P24" s="39">
        <f t="shared" si="11"/>
        <v>77</v>
      </c>
      <c r="Q24" s="68">
        <v>1.8</v>
      </c>
      <c r="R24" s="39">
        <f t="shared" si="15"/>
        <v>9</v>
      </c>
      <c r="S24" s="39" t="s">
        <v>774</v>
      </c>
      <c r="T24" s="16" t="s">
        <v>774</v>
      </c>
      <c r="U24" s="39">
        <v>14.41</v>
      </c>
      <c r="V24" s="39">
        <f t="shared" si="13"/>
        <v>72.05</v>
      </c>
      <c r="W24" s="39" t="s">
        <v>774</v>
      </c>
      <c r="X24" s="16" t="s">
        <v>774</v>
      </c>
      <c r="Y24" s="39" t="s">
        <v>774</v>
      </c>
      <c r="Z24" s="16" t="s">
        <v>774</v>
      </c>
    </row>
    <row r="25" spans="1:26" ht="26" x14ac:dyDescent="0.35">
      <c r="A25" s="16">
        <v>23</v>
      </c>
      <c r="B25" s="16">
        <v>5</v>
      </c>
      <c r="C25" s="16" t="s">
        <v>2</v>
      </c>
      <c r="D25" s="2" t="s">
        <v>601</v>
      </c>
      <c r="E25" s="16" t="s">
        <v>774</v>
      </c>
      <c r="F25" s="16" t="s">
        <v>774</v>
      </c>
      <c r="G25" s="16" t="s">
        <v>774</v>
      </c>
      <c r="H25" s="16" t="s">
        <v>774</v>
      </c>
      <c r="I25" s="39" t="s">
        <v>774</v>
      </c>
      <c r="J25" s="39" t="s">
        <v>774</v>
      </c>
      <c r="K25" s="92">
        <v>1.44</v>
      </c>
      <c r="L25" s="39">
        <f t="shared" si="10"/>
        <v>7.1999999999999993</v>
      </c>
      <c r="M25" s="39">
        <v>1.88</v>
      </c>
      <c r="N25" s="39">
        <f t="shared" si="12"/>
        <v>9.3999999999999986</v>
      </c>
      <c r="O25" s="39">
        <v>22.68</v>
      </c>
      <c r="P25" s="39">
        <f t="shared" si="11"/>
        <v>113.4</v>
      </c>
      <c r="Q25" s="68">
        <v>1.8</v>
      </c>
      <c r="R25" s="39">
        <f t="shared" si="15"/>
        <v>9</v>
      </c>
      <c r="S25" s="39" t="s">
        <v>774</v>
      </c>
      <c r="T25" s="16" t="s">
        <v>774</v>
      </c>
      <c r="U25" s="39">
        <v>6.99</v>
      </c>
      <c r="V25" s="39">
        <f t="shared" si="13"/>
        <v>34.950000000000003</v>
      </c>
      <c r="W25" s="39" t="s">
        <v>774</v>
      </c>
      <c r="X25" s="16" t="s">
        <v>774</v>
      </c>
      <c r="Y25" s="39" t="s">
        <v>774</v>
      </c>
      <c r="Z25" s="16" t="s">
        <v>774</v>
      </c>
    </row>
    <row r="26" spans="1:26" x14ac:dyDescent="0.35">
      <c r="A26" s="16">
        <v>24</v>
      </c>
      <c r="B26" s="16">
        <v>30</v>
      </c>
      <c r="C26" s="16" t="s">
        <v>2</v>
      </c>
      <c r="D26" s="2" t="s">
        <v>602</v>
      </c>
      <c r="E26" s="16" t="s">
        <v>774</v>
      </c>
      <c r="F26" s="16" t="s">
        <v>774</v>
      </c>
      <c r="G26" s="40">
        <v>25.95</v>
      </c>
      <c r="H26" s="40">
        <f t="shared" ref="H26:H27" si="16">B26*G26</f>
        <v>778.5</v>
      </c>
      <c r="I26" s="39" t="s">
        <v>774</v>
      </c>
      <c r="J26" s="39" t="s">
        <v>774</v>
      </c>
      <c r="K26" s="92">
        <v>1.61</v>
      </c>
      <c r="L26" s="39">
        <f t="shared" si="10"/>
        <v>48.300000000000004</v>
      </c>
      <c r="M26" s="39">
        <v>2.15</v>
      </c>
      <c r="N26" s="39">
        <f t="shared" si="12"/>
        <v>64.5</v>
      </c>
      <c r="O26" s="39">
        <v>30.91</v>
      </c>
      <c r="P26" s="39">
        <f t="shared" si="11"/>
        <v>927.3</v>
      </c>
      <c r="Q26" s="68">
        <v>2.1</v>
      </c>
      <c r="R26" s="39">
        <f t="shared" si="15"/>
        <v>63</v>
      </c>
      <c r="S26" s="39" t="s">
        <v>774</v>
      </c>
      <c r="T26" s="16" t="s">
        <v>774</v>
      </c>
      <c r="U26" s="39">
        <v>9.1999999999999993</v>
      </c>
      <c r="V26" s="39">
        <f t="shared" si="13"/>
        <v>276</v>
      </c>
      <c r="W26" s="39" t="s">
        <v>774</v>
      </c>
      <c r="X26" s="16" t="s">
        <v>774</v>
      </c>
      <c r="Y26" s="39" t="s">
        <v>774</v>
      </c>
      <c r="Z26" s="16" t="s">
        <v>774</v>
      </c>
    </row>
    <row r="27" spans="1:26" ht="26" x14ac:dyDescent="0.35">
      <c r="A27" s="16">
        <v>25</v>
      </c>
      <c r="B27" s="16">
        <v>10</v>
      </c>
      <c r="C27" s="16" t="s">
        <v>2</v>
      </c>
      <c r="D27" s="2" t="s">
        <v>726</v>
      </c>
      <c r="E27" s="16" t="s">
        <v>774</v>
      </c>
      <c r="F27" s="16" t="s">
        <v>774</v>
      </c>
      <c r="G27" s="40">
        <v>25.95</v>
      </c>
      <c r="H27" s="40">
        <f t="shared" si="16"/>
        <v>259.5</v>
      </c>
      <c r="I27" s="39" t="s">
        <v>774</v>
      </c>
      <c r="J27" s="39" t="s">
        <v>774</v>
      </c>
      <c r="K27" s="92">
        <v>1.61</v>
      </c>
      <c r="L27" s="39">
        <f t="shared" si="10"/>
        <v>16.100000000000001</v>
      </c>
      <c r="M27" s="39">
        <v>2.15</v>
      </c>
      <c r="N27" s="39">
        <f t="shared" si="12"/>
        <v>21.5</v>
      </c>
      <c r="O27" s="39">
        <v>30.91</v>
      </c>
      <c r="P27" s="39">
        <f t="shared" si="11"/>
        <v>309.10000000000002</v>
      </c>
      <c r="Q27" s="68">
        <v>2.1</v>
      </c>
      <c r="R27" s="39">
        <f t="shared" si="15"/>
        <v>21</v>
      </c>
      <c r="S27" s="39" t="s">
        <v>774</v>
      </c>
      <c r="T27" s="16" t="s">
        <v>774</v>
      </c>
      <c r="U27" s="39">
        <v>9.1999999999999993</v>
      </c>
      <c r="V27" s="39">
        <f t="shared" si="13"/>
        <v>92</v>
      </c>
      <c r="W27" s="39" t="s">
        <v>774</v>
      </c>
      <c r="X27" s="16" t="s">
        <v>774</v>
      </c>
      <c r="Y27" s="39" t="s">
        <v>774</v>
      </c>
      <c r="Z27" s="16" t="s">
        <v>774</v>
      </c>
    </row>
    <row r="28" spans="1:26" ht="26" x14ac:dyDescent="0.35">
      <c r="A28" s="16">
        <v>26</v>
      </c>
      <c r="B28" s="16">
        <v>20</v>
      </c>
      <c r="C28" s="16" t="s">
        <v>2</v>
      </c>
      <c r="D28" s="2" t="s">
        <v>607</v>
      </c>
      <c r="E28" s="16" t="s">
        <v>774</v>
      </c>
      <c r="F28" s="16" t="s">
        <v>774</v>
      </c>
      <c r="G28" s="16" t="s">
        <v>774</v>
      </c>
      <c r="H28" s="16" t="s">
        <v>774</v>
      </c>
      <c r="I28" s="39" t="s">
        <v>774</v>
      </c>
      <c r="J28" s="39" t="s">
        <v>774</v>
      </c>
      <c r="K28" s="92">
        <v>1.79</v>
      </c>
      <c r="L28" s="39">
        <f t="shared" si="10"/>
        <v>35.799999999999997</v>
      </c>
      <c r="M28" s="39">
        <v>2.34</v>
      </c>
      <c r="N28" s="39">
        <f t="shared" si="12"/>
        <v>46.8</v>
      </c>
      <c r="O28" s="39">
        <v>36.79</v>
      </c>
      <c r="P28" s="39">
        <f t="shared" si="11"/>
        <v>735.8</v>
      </c>
      <c r="Q28" s="68">
        <v>2.29</v>
      </c>
      <c r="R28" s="39">
        <f t="shared" si="15"/>
        <v>45.8</v>
      </c>
      <c r="S28" s="39" t="s">
        <v>774</v>
      </c>
      <c r="T28" s="16" t="s">
        <v>774</v>
      </c>
      <c r="U28" s="39">
        <v>20.16</v>
      </c>
      <c r="V28" s="39">
        <f t="shared" si="13"/>
        <v>403.2</v>
      </c>
      <c r="W28" s="39" t="s">
        <v>774</v>
      </c>
      <c r="X28" s="16" t="s">
        <v>774</v>
      </c>
      <c r="Y28" s="39" t="s">
        <v>774</v>
      </c>
      <c r="Z28" s="16" t="s">
        <v>774</v>
      </c>
    </row>
    <row r="29" spans="1:26" ht="26" x14ac:dyDescent="0.35">
      <c r="A29" s="16">
        <v>27</v>
      </c>
      <c r="B29" s="16">
        <v>15</v>
      </c>
      <c r="C29" s="16" t="s">
        <v>2</v>
      </c>
      <c r="D29" s="2" t="s">
        <v>727</v>
      </c>
      <c r="E29" s="16" t="s">
        <v>774</v>
      </c>
      <c r="F29" s="16" t="s">
        <v>774</v>
      </c>
      <c r="G29" s="16" t="s">
        <v>774</v>
      </c>
      <c r="H29" s="16" t="s">
        <v>774</v>
      </c>
      <c r="I29" s="39" t="s">
        <v>774</v>
      </c>
      <c r="J29" s="39" t="s">
        <v>774</v>
      </c>
      <c r="K29" s="92">
        <v>1.79</v>
      </c>
      <c r="L29" s="39">
        <f t="shared" si="10"/>
        <v>26.85</v>
      </c>
      <c r="M29" s="39">
        <v>2.34</v>
      </c>
      <c r="N29" s="39">
        <f t="shared" si="12"/>
        <v>35.099999999999994</v>
      </c>
      <c r="O29" s="39">
        <v>24.54</v>
      </c>
      <c r="P29" s="39">
        <f t="shared" si="11"/>
        <v>368.09999999999997</v>
      </c>
      <c r="Q29" s="68">
        <v>2.29</v>
      </c>
      <c r="R29" s="39">
        <f t="shared" si="15"/>
        <v>34.35</v>
      </c>
      <c r="S29" s="39" t="s">
        <v>774</v>
      </c>
      <c r="T29" s="16" t="s">
        <v>774</v>
      </c>
      <c r="U29" s="39">
        <v>9.9700000000000006</v>
      </c>
      <c r="V29" s="39">
        <f t="shared" si="13"/>
        <v>149.55000000000001</v>
      </c>
      <c r="W29" s="39" t="s">
        <v>774</v>
      </c>
      <c r="X29" s="16" t="s">
        <v>774</v>
      </c>
      <c r="Y29" s="39" t="s">
        <v>774</v>
      </c>
      <c r="Z29" s="16" t="s">
        <v>774</v>
      </c>
    </row>
    <row r="30" spans="1:26" ht="26" x14ac:dyDescent="0.35">
      <c r="A30" s="16">
        <v>28</v>
      </c>
      <c r="B30" s="16">
        <v>0</v>
      </c>
      <c r="C30" s="16" t="s">
        <v>2</v>
      </c>
      <c r="D30" s="2" t="s">
        <v>728</v>
      </c>
      <c r="E30" s="16" t="s">
        <v>774</v>
      </c>
      <c r="F30" s="16" t="s">
        <v>774</v>
      </c>
      <c r="G30" s="16" t="s">
        <v>774</v>
      </c>
      <c r="H30" s="16" t="s">
        <v>774</v>
      </c>
      <c r="I30" s="39" t="s">
        <v>774</v>
      </c>
      <c r="J30" s="39" t="s">
        <v>774</v>
      </c>
      <c r="K30" s="92">
        <v>1.79</v>
      </c>
      <c r="L30" s="39">
        <f t="shared" si="10"/>
        <v>0</v>
      </c>
      <c r="M30" s="39">
        <v>2.34</v>
      </c>
      <c r="N30" s="39">
        <f t="shared" si="12"/>
        <v>0</v>
      </c>
      <c r="O30" s="39">
        <v>83.32</v>
      </c>
      <c r="P30" s="39">
        <f t="shared" si="11"/>
        <v>0</v>
      </c>
      <c r="Q30" s="68">
        <v>2.29</v>
      </c>
      <c r="R30" s="39">
        <f t="shared" si="15"/>
        <v>0</v>
      </c>
      <c r="S30" s="39" t="s">
        <v>774</v>
      </c>
      <c r="T30" s="16" t="s">
        <v>774</v>
      </c>
      <c r="U30" s="39">
        <v>10.050000000000001</v>
      </c>
      <c r="V30" s="39">
        <f t="shared" si="13"/>
        <v>0</v>
      </c>
      <c r="W30" s="39" t="s">
        <v>774</v>
      </c>
      <c r="X30" s="16" t="s">
        <v>774</v>
      </c>
      <c r="Y30" s="39" t="s">
        <v>774</v>
      </c>
      <c r="Z30" s="16" t="s">
        <v>774</v>
      </c>
    </row>
    <row r="31" spans="1:26" x14ac:dyDescent="0.35">
      <c r="A31" s="16">
        <v>29</v>
      </c>
      <c r="B31" s="16">
        <v>20</v>
      </c>
      <c r="C31" s="16" t="s">
        <v>2</v>
      </c>
      <c r="D31" s="2" t="s">
        <v>608</v>
      </c>
      <c r="E31" s="39">
        <v>3.82</v>
      </c>
      <c r="F31" s="39">
        <f t="shared" ref="F31:F38" si="17">B31*E31</f>
        <v>76.399999999999991</v>
      </c>
      <c r="G31" s="40">
        <v>43.8</v>
      </c>
      <c r="H31" s="40">
        <f>B31*G31</f>
        <v>876</v>
      </c>
      <c r="I31" s="39" t="s">
        <v>774</v>
      </c>
      <c r="J31" s="39" t="s">
        <v>774</v>
      </c>
      <c r="K31" s="92">
        <v>2.78</v>
      </c>
      <c r="L31" s="39">
        <f t="shared" si="10"/>
        <v>55.599999999999994</v>
      </c>
      <c r="M31" s="39">
        <v>3.55</v>
      </c>
      <c r="N31" s="39">
        <f t="shared" si="12"/>
        <v>71</v>
      </c>
      <c r="O31" s="39">
        <v>33.74</v>
      </c>
      <c r="P31" s="39">
        <f t="shared" si="11"/>
        <v>674.80000000000007</v>
      </c>
      <c r="Q31" s="68">
        <v>3.47</v>
      </c>
      <c r="R31" s="39">
        <f t="shared" si="15"/>
        <v>69.400000000000006</v>
      </c>
      <c r="S31" s="39" t="s">
        <v>774</v>
      </c>
      <c r="T31" s="16" t="s">
        <v>774</v>
      </c>
      <c r="U31" s="39">
        <v>15.11</v>
      </c>
      <c r="V31" s="39">
        <f t="shared" si="13"/>
        <v>302.2</v>
      </c>
      <c r="W31" s="39" t="s">
        <v>774</v>
      </c>
      <c r="X31" s="16" t="s">
        <v>774</v>
      </c>
      <c r="Y31" s="39" t="s">
        <v>774</v>
      </c>
      <c r="Z31" s="16" t="s">
        <v>774</v>
      </c>
    </row>
    <row r="32" spans="1:26" ht="26" x14ac:dyDescent="0.35">
      <c r="A32" s="16">
        <v>30</v>
      </c>
      <c r="B32" s="16">
        <v>10</v>
      </c>
      <c r="C32" s="16" t="s">
        <v>2</v>
      </c>
      <c r="D32" s="2" t="s">
        <v>609</v>
      </c>
      <c r="E32" s="39">
        <v>3.93</v>
      </c>
      <c r="F32" s="39">
        <f t="shared" si="17"/>
        <v>39.300000000000004</v>
      </c>
      <c r="G32" s="40">
        <v>45.14</v>
      </c>
      <c r="H32" s="40">
        <f t="shared" ref="H32:H33" si="18">B32*G32</f>
        <v>451.4</v>
      </c>
      <c r="I32" s="39" t="s">
        <v>774</v>
      </c>
      <c r="J32" s="39" t="s">
        <v>774</v>
      </c>
      <c r="K32" s="92">
        <v>2.78</v>
      </c>
      <c r="L32" s="39">
        <f t="shared" si="10"/>
        <v>27.799999999999997</v>
      </c>
      <c r="M32" s="39">
        <v>3.55</v>
      </c>
      <c r="N32" s="39">
        <f t="shared" si="12"/>
        <v>35.5</v>
      </c>
      <c r="O32" s="39" t="s">
        <v>774</v>
      </c>
      <c r="P32" s="16" t="s">
        <v>774</v>
      </c>
      <c r="Q32" s="68">
        <v>3.47</v>
      </c>
      <c r="R32" s="39">
        <f t="shared" si="15"/>
        <v>34.700000000000003</v>
      </c>
      <c r="S32" s="39" t="s">
        <v>774</v>
      </c>
      <c r="T32" s="16" t="s">
        <v>774</v>
      </c>
      <c r="U32" s="39">
        <v>15.11</v>
      </c>
      <c r="V32" s="39">
        <f t="shared" si="13"/>
        <v>151.1</v>
      </c>
      <c r="W32" s="39" t="s">
        <v>774</v>
      </c>
      <c r="X32" s="16" t="s">
        <v>774</v>
      </c>
      <c r="Y32" s="39" t="s">
        <v>774</v>
      </c>
      <c r="Z32" s="16" t="s">
        <v>774</v>
      </c>
    </row>
    <row r="33" spans="1:26" ht="26" x14ac:dyDescent="0.35">
      <c r="A33" s="16">
        <v>31</v>
      </c>
      <c r="B33" s="16">
        <v>20</v>
      </c>
      <c r="C33" s="16" t="s">
        <v>2</v>
      </c>
      <c r="D33" s="2" t="s">
        <v>610</v>
      </c>
      <c r="E33" s="39">
        <v>3.82</v>
      </c>
      <c r="F33" s="39">
        <f t="shared" si="17"/>
        <v>76.399999999999991</v>
      </c>
      <c r="G33" s="40">
        <v>28.85</v>
      </c>
      <c r="H33" s="40">
        <f t="shared" si="18"/>
        <v>577</v>
      </c>
      <c r="I33" s="39" t="s">
        <v>774</v>
      </c>
      <c r="J33" s="39" t="s">
        <v>774</v>
      </c>
      <c r="K33" s="92">
        <v>2.78</v>
      </c>
      <c r="L33" s="39">
        <f t="shared" si="10"/>
        <v>55.599999999999994</v>
      </c>
      <c r="M33" s="39">
        <v>3.55</v>
      </c>
      <c r="N33" s="39">
        <f t="shared" si="12"/>
        <v>71</v>
      </c>
      <c r="O33" s="39">
        <v>29.26</v>
      </c>
      <c r="P33" s="39">
        <f t="shared" si="11"/>
        <v>585.20000000000005</v>
      </c>
      <c r="Q33" s="68">
        <v>3.47</v>
      </c>
      <c r="R33" s="39">
        <f t="shared" si="15"/>
        <v>69.400000000000006</v>
      </c>
      <c r="S33" s="39" t="s">
        <v>774</v>
      </c>
      <c r="T33" s="16" t="s">
        <v>774</v>
      </c>
      <c r="U33" s="39">
        <v>15.11</v>
      </c>
      <c r="V33" s="39">
        <f t="shared" si="13"/>
        <v>302.2</v>
      </c>
      <c r="W33" s="39" t="s">
        <v>774</v>
      </c>
      <c r="X33" s="16" t="s">
        <v>774</v>
      </c>
      <c r="Y33" s="39" t="s">
        <v>774</v>
      </c>
      <c r="Z33" s="16" t="s">
        <v>774</v>
      </c>
    </row>
    <row r="34" spans="1:26" ht="26" x14ac:dyDescent="0.35">
      <c r="A34" s="16">
        <v>32</v>
      </c>
      <c r="B34" s="16">
        <v>20</v>
      </c>
      <c r="C34" s="16" t="s">
        <v>2</v>
      </c>
      <c r="D34" s="2" t="s">
        <v>729</v>
      </c>
      <c r="E34" s="16" t="s">
        <v>774</v>
      </c>
      <c r="F34" s="16" t="s">
        <v>774</v>
      </c>
      <c r="G34" s="16" t="s">
        <v>774</v>
      </c>
      <c r="H34" s="16" t="s">
        <v>774</v>
      </c>
      <c r="I34" s="39" t="s">
        <v>774</v>
      </c>
      <c r="J34" s="39" t="s">
        <v>774</v>
      </c>
      <c r="K34" s="92">
        <v>2.78</v>
      </c>
      <c r="L34" s="39">
        <f t="shared" si="10"/>
        <v>55.599999999999994</v>
      </c>
      <c r="M34" s="39">
        <v>3.55</v>
      </c>
      <c r="N34" s="39">
        <f t="shared" si="12"/>
        <v>71</v>
      </c>
      <c r="O34" s="39">
        <v>41.76</v>
      </c>
      <c r="P34" s="39">
        <f t="shared" si="11"/>
        <v>835.19999999999993</v>
      </c>
      <c r="Q34" s="68">
        <v>3.47</v>
      </c>
      <c r="R34" s="39">
        <f t="shared" si="15"/>
        <v>69.400000000000006</v>
      </c>
      <c r="S34" s="39" t="s">
        <v>774</v>
      </c>
      <c r="T34" s="16" t="s">
        <v>774</v>
      </c>
      <c r="U34" s="39">
        <v>15.11</v>
      </c>
      <c r="V34" s="39">
        <f t="shared" si="13"/>
        <v>302.2</v>
      </c>
      <c r="W34" s="39" t="s">
        <v>774</v>
      </c>
      <c r="X34" s="16" t="s">
        <v>774</v>
      </c>
      <c r="Y34" s="39" t="s">
        <v>774</v>
      </c>
      <c r="Z34" s="16" t="s">
        <v>774</v>
      </c>
    </row>
    <row r="35" spans="1:26" x14ac:dyDescent="0.35">
      <c r="A35" s="16">
        <v>33</v>
      </c>
      <c r="B35" s="16">
        <v>10</v>
      </c>
      <c r="C35" s="16" t="s">
        <v>2</v>
      </c>
      <c r="D35" s="2" t="s">
        <v>627</v>
      </c>
      <c r="E35" s="39">
        <v>2.96</v>
      </c>
      <c r="F35" s="39">
        <f t="shared" si="17"/>
        <v>29.6</v>
      </c>
      <c r="G35" s="40">
        <v>38.93</v>
      </c>
      <c r="H35" s="16" t="s">
        <v>774</v>
      </c>
      <c r="I35" s="39" t="s">
        <v>774</v>
      </c>
      <c r="J35" s="39" t="s">
        <v>774</v>
      </c>
      <c r="K35" s="92">
        <v>1.99</v>
      </c>
      <c r="L35" s="39">
        <f t="shared" si="10"/>
        <v>19.899999999999999</v>
      </c>
      <c r="M35" s="39">
        <v>2.73</v>
      </c>
      <c r="N35" s="39">
        <f t="shared" si="12"/>
        <v>27.3</v>
      </c>
      <c r="O35" s="39">
        <v>27.1</v>
      </c>
      <c r="P35" s="39">
        <f t="shared" si="11"/>
        <v>271</v>
      </c>
      <c r="Q35" s="68">
        <v>2.68</v>
      </c>
      <c r="R35" s="39">
        <f t="shared" si="15"/>
        <v>26.8</v>
      </c>
      <c r="S35" s="39" t="s">
        <v>774</v>
      </c>
      <c r="T35" s="16" t="s">
        <v>774</v>
      </c>
      <c r="U35" s="39">
        <v>23.91</v>
      </c>
      <c r="V35" s="39">
        <f t="shared" si="13"/>
        <v>239.1</v>
      </c>
      <c r="W35" s="39" t="s">
        <v>774</v>
      </c>
      <c r="X35" s="16" t="s">
        <v>774</v>
      </c>
      <c r="Y35" s="39" t="s">
        <v>774</v>
      </c>
      <c r="Z35" s="16" t="s">
        <v>774</v>
      </c>
    </row>
    <row r="36" spans="1:26" ht="26" x14ac:dyDescent="0.35">
      <c r="A36" s="16">
        <v>34</v>
      </c>
      <c r="B36" s="16">
        <v>10</v>
      </c>
      <c r="C36" s="16" t="s">
        <v>2</v>
      </c>
      <c r="D36" s="2" t="s">
        <v>628</v>
      </c>
      <c r="E36" s="39">
        <v>9.61</v>
      </c>
      <c r="F36" s="39">
        <f t="shared" si="17"/>
        <v>96.1</v>
      </c>
      <c r="G36" s="40">
        <v>63.82</v>
      </c>
      <c r="H36" s="40">
        <f t="shared" ref="H36:H40" si="19">B36*G36</f>
        <v>638.20000000000005</v>
      </c>
      <c r="I36" s="39" t="s">
        <v>774</v>
      </c>
      <c r="J36" s="39" t="s">
        <v>774</v>
      </c>
      <c r="K36" s="92">
        <v>1.99</v>
      </c>
      <c r="L36" s="39">
        <f t="shared" si="10"/>
        <v>19.899999999999999</v>
      </c>
      <c r="M36" s="39">
        <v>2.73</v>
      </c>
      <c r="N36" s="39">
        <f t="shared" si="12"/>
        <v>27.3</v>
      </c>
      <c r="O36" s="39">
        <v>83.32</v>
      </c>
      <c r="P36" s="39">
        <f t="shared" si="11"/>
        <v>833.19999999999993</v>
      </c>
      <c r="Q36" s="68">
        <v>6.25</v>
      </c>
      <c r="R36" s="39">
        <f t="shared" si="15"/>
        <v>62.5</v>
      </c>
      <c r="S36" s="39" t="s">
        <v>774</v>
      </c>
      <c r="T36" s="16" t="s">
        <v>774</v>
      </c>
      <c r="U36" s="39">
        <v>45.78</v>
      </c>
      <c r="V36" s="39">
        <f t="shared" si="13"/>
        <v>457.8</v>
      </c>
      <c r="W36" s="39" t="s">
        <v>774</v>
      </c>
      <c r="X36" s="16" t="s">
        <v>774</v>
      </c>
      <c r="Y36" s="39" t="s">
        <v>774</v>
      </c>
      <c r="Z36" s="16" t="s">
        <v>774</v>
      </c>
    </row>
    <row r="37" spans="1:26" ht="26" x14ac:dyDescent="0.35">
      <c r="A37" s="16">
        <v>35</v>
      </c>
      <c r="B37" s="16">
        <v>10</v>
      </c>
      <c r="C37" s="16" t="s">
        <v>2</v>
      </c>
      <c r="D37" s="2" t="s">
        <v>730</v>
      </c>
      <c r="E37" s="16" t="s">
        <v>774</v>
      </c>
      <c r="F37" s="16" t="s">
        <v>774</v>
      </c>
      <c r="G37" s="16" t="s">
        <v>774</v>
      </c>
      <c r="H37" s="16" t="s">
        <v>774</v>
      </c>
      <c r="I37" s="39" t="s">
        <v>774</v>
      </c>
      <c r="J37" s="39" t="s">
        <v>774</v>
      </c>
      <c r="K37" s="92">
        <v>1.99</v>
      </c>
      <c r="L37" s="39">
        <f t="shared" si="10"/>
        <v>19.899999999999999</v>
      </c>
      <c r="M37" s="39">
        <v>2.73</v>
      </c>
      <c r="N37" s="39">
        <f t="shared" si="12"/>
        <v>27.3</v>
      </c>
      <c r="O37" s="39">
        <v>30.76</v>
      </c>
      <c r="P37" s="39">
        <f t="shared" si="11"/>
        <v>307.60000000000002</v>
      </c>
      <c r="Q37" s="68">
        <v>2.68</v>
      </c>
      <c r="R37" s="39">
        <f t="shared" si="15"/>
        <v>26.8</v>
      </c>
      <c r="S37" s="39" t="s">
        <v>774</v>
      </c>
      <c r="T37" s="16" t="s">
        <v>774</v>
      </c>
      <c r="U37" s="39">
        <v>11.78</v>
      </c>
      <c r="V37" s="39">
        <f t="shared" si="13"/>
        <v>117.8</v>
      </c>
      <c r="W37" s="39" t="s">
        <v>774</v>
      </c>
      <c r="X37" s="16" t="s">
        <v>774</v>
      </c>
      <c r="Y37" s="39" t="s">
        <v>774</v>
      </c>
      <c r="Z37" s="16" t="s">
        <v>774</v>
      </c>
    </row>
    <row r="38" spans="1:26" x14ac:dyDescent="0.35">
      <c r="A38" s="16">
        <v>36</v>
      </c>
      <c r="B38" s="16">
        <v>15</v>
      </c>
      <c r="C38" s="16" t="s">
        <v>2</v>
      </c>
      <c r="D38" s="2" t="s">
        <v>629</v>
      </c>
      <c r="E38" s="39">
        <v>91.98</v>
      </c>
      <c r="F38" s="39">
        <f t="shared" si="17"/>
        <v>1379.7</v>
      </c>
      <c r="G38" s="40">
        <v>22.88</v>
      </c>
      <c r="H38" s="40">
        <f t="shared" si="19"/>
        <v>343.2</v>
      </c>
      <c r="I38" s="39" t="s">
        <v>774</v>
      </c>
      <c r="J38" s="39" t="s">
        <v>774</v>
      </c>
      <c r="K38" s="92">
        <v>1.59</v>
      </c>
      <c r="L38" s="39">
        <f t="shared" si="10"/>
        <v>23.85</v>
      </c>
      <c r="M38" s="39">
        <v>1.87</v>
      </c>
      <c r="N38" s="39">
        <f t="shared" si="12"/>
        <v>28.05</v>
      </c>
      <c r="O38" s="39">
        <v>29.55</v>
      </c>
      <c r="P38" s="39">
        <f t="shared" si="11"/>
        <v>443.25</v>
      </c>
      <c r="Q38" s="68">
        <v>1.83</v>
      </c>
      <c r="R38" s="39">
        <f t="shared" si="15"/>
        <v>27.450000000000003</v>
      </c>
      <c r="S38" s="39" t="s">
        <v>774</v>
      </c>
      <c r="T38" s="16" t="s">
        <v>774</v>
      </c>
      <c r="U38" s="39">
        <v>15.81</v>
      </c>
      <c r="V38" s="39">
        <f t="shared" si="13"/>
        <v>237.15</v>
      </c>
      <c r="W38" s="39" t="s">
        <v>774</v>
      </c>
      <c r="X38" s="16" t="s">
        <v>774</v>
      </c>
      <c r="Y38" s="39" t="s">
        <v>774</v>
      </c>
      <c r="Z38" s="16" t="s">
        <v>774</v>
      </c>
    </row>
    <row r="39" spans="1:26" ht="26" x14ac:dyDescent="0.35">
      <c r="A39" s="16">
        <v>37</v>
      </c>
      <c r="B39" s="16">
        <v>15</v>
      </c>
      <c r="C39" s="16" t="s">
        <v>2</v>
      </c>
      <c r="D39" s="2" t="s">
        <v>605</v>
      </c>
      <c r="E39" s="16" t="s">
        <v>774</v>
      </c>
      <c r="F39" s="16" t="s">
        <v>774</v>
      </c>
      <c r="G39" s="40">
        <v>24.3</v>
      </c>
      <c r="H39" s="40">
        <f t="shared" si="19"/>
        <v>364.5</v>
      </c>
      <c r="I39" s="39" t="s">
        <v>774</v>
      </c>
      <c r="J39" s="39" t="s">
        <v>774</v>
      </c>
      <c r="K39" s="92">
        <v>1.59</v>
      </c>
      <c r="L39" s="39">
        <f t="shared" si="10"/>
        <v>23.85</v>
      </c>
      <c r="M39" s="39">
        <v>1.87</v>
      </c>
      <c r="N39" s="39">
        <f t="shared" si="12"/>
        <v>28.05</v>
      </c>
      <c r="O39" s="39">
        <v>31.48</v>
      </c>
      <c r="P39" s="39">
        <f t="shared" si="11"/>
        <v>472.2</v>
      </c>
      <c r="Q39" s="68">
        <v>1.83</v>
      </c>
      <c r="R39" s="39">
        <f t="shared" si="15"/>
        <v>27.450000000000003</v>
      </c>
      <c r="S39" s="39" t="s">
        <v>774</v>
      </c>
      <c r="T39" s="16" t="s">
        <v>774</v>
      </c>
      <c r="U39" s="39">
        <v>16.71</v>
      </c>
      <c r="V39" s="39">
        <f t="shared" si="13"/>
        <v>250.65</v>
      </c>
      <c r="W39" s="39" t="s">
        <v>774</v>
      </c>
      <c r="X39" s="16" t="s">
        <v>774</v>
      </c>
      <c r="Y39" s="39" t="s">
        <v>774</v>
      </c>
      <c r="Z39" s="16" t="s">
        <v>774</v>
      </c>
    </row>
    <row r="40" spans="1:26" ht="26" x14ac:dyDescent="0.35">
      <c r="A40" s="16">
        <v>38</v>
      </c>
      <c r="B40" s="16">
        <v>10</v>
      </c>
      <c r="C40" s="16" t="s">
        <v>2</v>
      </c>
      <c r="D40" s="2" t="s">
        <v>604</v>
      </c>
      <c r="E40" s="16" t="s">
        <v>774</v>
      </c>
      <c r="F40" s="16" t="s">
        <v>774</v>
      </c>
      <c r="G40" s="40">
        <v>24.3</v>
      </c>
      <c r="H40" s="40">
        <f t="shared" si="19"/>
        <v>243</v>
      </c>
      <c r="I40" s="39" t="s">
        <v>774</v>
      </c>
      <c r="J40" s="39" t="s">
        <v>774</v>
      </c>
      <c r="K40" s="92">
        <v>1.59</v>
      </c>
      <c r="L40" s="39">
        <f t="shared" si="10"/>
        <v>15.9</v>
      </c>
      <c r="M40" s="39">
        <v>1.87</v>
      </c>
      <c r="N40" s="39">
        <f t="shared" si="12"/>
        <v>18.700000000000003</v>
      </c>
      <c r="O40" s="39">
        <v>22.68</v>
      </c>
      <c r="P40" s="39">
        <f t="shared" si="11"/>
        <v>226.8</v>
      </c>
      <c r="Q40" s="68">
        <v>1.83</v>
      </c>
      <c r="R40" s="39">
        <f t="shared" si="15"/>
        <v>18.3</v>
      </c>
      <c r="S40" s="39" t="s">
        <v>774</v>
      </c>
      <c r="T40" s="16" t="s">
        <v>774</v>
      </c>
      <c r="U40" s="39">
        <v>7.98</v>
      </c>
      <c r="V40" s="39">
        <f t="shared" si="13"/>
        <v>79.800000000000011</v>
      </c>
      <c r="W40" s="39" t="s">
        <v>774</v>
      </c>
      <c r="X40" s="16" t="s">
        <v>774</v>
      </c>
      <c r="Y40" s="39" t="s">
        <v>774</v>
      </c>
      <c r="Z40" s="16" t="s">
        <v>774</v>
      </c>
    </row>
    <row r="41" spans="1:26" ht="26" x14ac:dyDescent="0.35">
      <c r="A41" s="16">
        <v>39</v>
      </c>
      <c r="B41" s="16">
        <v>15</v>
      </c>
      <c r="C41" s="16" t="s">
        <v>2</v>
      </c>
      <c r="D41" s="2" t="s">
        <v>731</v>
      </c>
      <c r="E41" s="16" t="s">
        <v>774</v>
      </c>
      <c r="F41" s="16" t="s">
        <v>774</v>
      </c>
      <c r="G41" s="16" t="s">
        <v>774</v>
      </c>
      <c r="H41" s="16" t="s">
        <v>774</v>
      </c>
      <c r="I41" s="39" t="s">
        <v>774</v>
      </c>
      <c r="J41" s="39" t="s">
        <v>774</v>
      </c>
      <c r="K41" s="92">
        <v>1.59</v>
      </c>
      <c r="L41" s="39">
        <f t="shared" si="10"/>
        <v>23.85</v>
      </c>
      <c r="M41" s="39">
        <v>1.87</v>
      </c>
      <c r="N41" s="39">
        <f t="shared" si="12"/>
        <v>28.05</v>
      </c>
      <c r="O41" s="39">
        <v>17.559999999999999</v>
      </c>
      <c r="P41" s="39">
        <f t="shared" si="11"/>
        <v>263.39999999999998</v>
      </c>
      <c r="Q41" s="68">
        <v>1.83</v>
      </c>
      <c r="R41" s="39">
        <f t="shared" si="15"/>
        <v>27.450000000000003</v>
      </c>
      <c r="S41" s="39" t="s">
        <v>774</v>
      </c>
      <c r="T41" s="16" t="s">
        <v>774</v>
      </c>
      <c r="U41" s="39">
        <v>7.52</v>
      </c>
      <c r="V41" s="39">
        <f t="shared" si="13"/>
        <v>112.8</v>
      </c>
      <c r="W41" s="39" t="s">
        <v>774</v>
      </c>
      <c r="X41" s="16" t="s">
        <v>774</v>
      </c>
      <c r="Y41" s="39" t="s">
        <v>774</v>
      </c>
      <c r="Z41" s="16" t="s">
        <v>774</v>
      </c>
    </row>
    <row r="42" spans="1:26" ht="26" x14ac:dyDescent="0.35">
      <c r="A42" s="16">
        <v>40</v>
      </c>
      <c r="B42" s="16">
        <v>30</v>
      </c>
      <c r="C42" s="16" t="s">
        <v>2</v>
      </c>
      <c r="D42" s="2" t="s">
        <v>630</v>
      </c>
      <c r="E42" s="16" t="s">
        <v>774</v>
      </c>
      <c r="F42" s="16" t="s">
        <v>774</v>
      </c>
      <c r="G42" s="16" t="s">
        <v>774</v>
      </c>
      <c r="H42" s="16" t="s">
        <v>774</v>
      </c>
      <c r="I42" s="39" t="s">
        <v>774</v>
      </c>
      <c r="J42" s="39" t="s">
        <v>774</v>
      </c>
      <c r="K42" s="92">
        <v>3.4</v>
      </c>
      <c r="L42" s="39">
        <f t="shared" si="10"/>
        <v>102</v>
      </c>
      <c r="M42" s="39">
        <v>4.45</v>
      </c>
      <c r="N42" s="39">
        <f t="shared" si="12"/>
        <v>133.5</v>
      </c>
      <c r="O42" s="39">
        <v>33.74</v>
      </c>
      <c r="P42" s="39">
        <f t="shared" si="11"/>
        <v>1012.2</v>
      </c>
      <c r="Q42" s="68">
        <v>4.3499999999999996</v>
      </c>
      <c r="R42" s="39">
        <f t="shared" si="15"/>
        <v>130.5</v>
      </c>
      <c r="S42" s="39" t="s">
        <v>774</v>
      </c>
      <c r="T42" s="16" t="s">
        <v>774</v>
      </c>
      <c r="U42" s="39">
        <v>78.8</v>
      </c>
      <c r="V42" s="39">
        <f t="shared" si="13"/>
        <v>2364</v>
      </c>
      <c r="W42" s="39" t="s">
        <v>774</v>
      </c>
      <c r="X42" s="16" t="s">
        <v>774</v>
      </c>
      <c r="Y42" s="39" t="s">
        <v>774</v>
      </c>
      <c r="Z42" s="16" t="s">
        <v>774</v>
      </c>
    </row>
    <row r="43" spans="1:26" ht="26" x14ac:dyDescent="0.35">
      <c r="A43" s="16">
        <v>41</v>
      </c>
      <c r="B43" s="16">
        <v>190</v>
      </c>
      <c r="C43" s="16" t="s">
        <v>2</v>
      </c>
      <c r="D43" s="2" t="s">
        <v>732</v>
      </c>
      <c r="E43" s="39">
        <v>13.6</v>
      </c>
      <c r="F43" s="39">
        <f t="shared" ref="F43" si="20">B43*E43</f>
        <v>2584</v>
      </c>
      <c r="H43" s="16" t="s">
        <v>774</v>
      </c>
      <c r="I43" s="39" t="s">
        <v>774</v>
      </c>
      <c r="J43" s="39" t="s">
        <v>774</v>
      </c>
      <c r="K43" s="92">
        <v>3.09</v>
      </c>
      <c r="L43" s="39">
        <f t="shared" si="10"/>
        <v>587.1</v>
      </c>
      <c r="M43" s="69">
        <v>6.98</v>
      </c>
      <c r="N43" s="39">
        <f t="shared" si="12"/>
        <v>1326.2</v>
      </c>
      <c r="O43" s="39">
        <v>17.559999999999999</v>
      </c>
      <c r="P43" s="39">
        <f t="shared" si="11"/>
        <v>3336.3999999999996</v>
      </c>
      <c r="Q43" s="68">
        <v>7.68</v>
      </c>
      <c r="R43" s="39">
        <f t="shared" si="15"/>
        <v>1459.2</v>
      </c>
      <c r="S43" s="39" t="s">
        <v>774</v>
      </c>
      <c r="T43" s="16" t="s">
        <v>774</v>
      </c>
      <c r="U43" s="39">
        <v>170.05</v>
      </c>
      <c r="V43" s="39">
        <f t="shared" si="13"/>
        <v>32309.500000000004</v>
      </c>
      <c r="W43" s="39" t="s">
        <v>774</v>
      </c>
      <c r="X43" s="16" t="s">
        <v>774</v>
      </c>
      <c r="Y43" s="39" t="s">
        <v>774</v>
      </c>
      <c r="Z43" s="16" t="s">
        <v>774</v>
      </c>
    </row>
    <row r="44" spans="1:26" x14ac:dyDescent="0.35">
      <c r="A44" s="16">
        <v>42</v>
      </c>
      <c r="B44" s="16">
        <v>78</v>
      </c>
      <c r="C44" s="16" t="s">
        <v>221</v>
      </c>
      <c r="D44" s="2" t="s">
        <v>631</v>
      </c>
      <c r="E44" s="16" t="s">
        <v>774</v>
      </c>
      <c r="F44" s="16" t="s">
        <v>774</v>
      </c>
      <c r="G44" s="16" t="s">
        <v>774</v>
      </c>
      <c r="H44" s="16" t="s">
        <v>774</v>
      </c>
      <c r="I44" s="39" t="s">
        <v>774</v>
      </c>
      <c r="J44" s="39" t="s">
        <v>774</v>
      </c>
      <c r="K44" s="39" t="s">
        <v>774</v>
      </c>
      <c r="L44" s="39" t="s">
        <v>774</v>
      </c>
      <c r="M44" s="31" t="s">
        <v>774</v>
      </c>
      <c r="N44" s="31" t="s">
        <v>774</v>
      </c>
      <c r="O44" s="68">
        <v>2.21</v>
      </c>
      <c r="P44" s="39">
        <f t="shared" si="11"/>
        <v>172.38</v>
      </c>
      <c r="Q44" s="39" t="s">
        <v>774</v>
      </c>
      <c r="R44" s="16" t="s">
        <v>774</v>
      </c>
      <c r="S44" s="39" t="s">
        <v>774</v>
      </c>
      <c r="T44" s="16" t="s">
        <v>774</v>
      </c>
      <c r="U44" s="39" t="s">
        <v>774</v>
      </c>
      <c r="V44" s="16" t="s">
        <v>774</v>
      </c>
      <c r="W44" s="39" t="s">
        <v>774</v>
      </c>
      <c r="X44" s="16" t="s">
        <v>774</v>
      </c>
      <c r="Y44" s="39" t="s">
        <v>774</v>
      </c>
      <c r="Z44" s="16" t="s">
        <v>774</v>
      </c>
    </row>
    <row r="45" spans="1:26" ht="26" x14ac:dyDescent="0.35">
      <c r="A45" s="16">
        <v>43</v>
      </c>
      <c r="B45" s="16">
        <v>250</v>
      </c>
      <c r="C45" s="16" t="s">
        <v>2</v>
      </c>
      <c r="D45" s="2" t="s">
        <v>733</v>
      </c>
      <c r="E45" s="16" t="s">
        <v>774</v>
      </c>
      <c r="F45" s="16" t="s">
        <v>774</v>
      </c>
      <c r="G45" s="40">
        <v>58.02</v>
      </c>
      <c r="H45" s="40">
        <f t="shared" ref="H45:H54" si="21">B45*G45</f>
        <v>14505</v>
      </c>
      <c r="I45" s="39" t="s">
        <v>774</v>
      </c>
      <c r="J45" s="39" t="s">
        <v>774</v>
      </c>
      <c r="K45" s="39">
        <v>0.24</v>
      </c>
      <c r="L45" s="39">
        <f t="shared" si="10"/>
        <v>60</v>
      </c>
      <c r="M45" s="68">
        <v>0.19</v>
      </c>
      <c r="N45" s="39">
        <f t="shared" si="12"/>
        <v>47.5</v>
      </c>
      <c r="O45" s="39" t="s">
        <v>774</v>
      </c>
      <c r="P45" s="16" t="s">
        <v>774</v>
      </c>
      <c r="Q45" s="39" t="s">
        <v>774</v>
      </c>
      <c r="R45" s="16" t="s">
        <v>774</v>
      </c>
      <c r="S45" s="39" t="s">
        <v>774</v>
      </c>
      <c r="T45" s="16" t="s">
        <v>774</v>
      </c>
      <c r="U45" s="39">
        <v>64.849999999999994</v>
      </c>
      <c r="V45" s="39">
        <f t="shared" si="13"/>
        <v>16212.499999999998</v>
      </c>
      <c r="W45" s="39" t="s">
        <v>774</v>
      </c>
      <c r="X45" s="16" t="s">
        <v>774</v>
      </c>
      <c r="Y45" s="39" t="s">
        <v>774</v>
      </c>
      <c r="Z45" s="16" t="s">
        <v>774</v>
      </c>
    </row>
    <row r="46" spans="1:26" ht="26" x14ac:dyDescent="0.35">
      <c r="A46" s="16">
        <v>44</v>
      </c>
      <c r="B46" s="16">
        <v>1000</v>
      </c>
      <c r="C46" s="16" t="s">
        <v>2</v>
      </c>
      <c r="D46" s="2" t="s">
        <v>734</v>
      </c>
      <c r="E46" s="16" t="s">
        <v>774</v>
      </c>
      <c r="F46" s="16" t="s">
        <v>774</v>
      </c>
      <c r="G46" s="40">
        <v>79.599999999999994</v>
      </c>
      <c r="H46" s="40">
        <f t="shared" si="21"/>
        <v>79600</v>
      </c>
      <c r="I46" s="39" t="s">
        <v>774</v>
      </c>
      <c r="J46" s="39" t="s">
        <v>774</v>
      </c>
      <c r="K46" s="39">
        <v>0.192</v>
      </c>
      <c r="L46" s="39">
        <f t="shared" si="10"/>
        <v>192</v>
      </c>
      <c r="M46" s="68">
        <v>0.16</v>
      </c>
      <c r="N46" s="39">
        <f t="shared" si="12"/>
        <v>160</v>
      </c>
      <c r="O46" s="39">
        <v>33.04</v>
      </c>
      <c r="P46" s="39">
        <f t="shared" si="11"/>
        <v>33040</v>
      </c>
      <c r="Q46" s="39" t="s">
        <v>774</v>
      </c>
      <c r="R46" s="16" t="s">
        <v>774</v>
      </c>
      <c r="S46" s="39" t="s">
        <v>774</v>
      </c>
      <c r="T46" s="16" t="s">
        <v>774</v>
      </c>
      <c r="U46" s="39">
        <v>116.43</v>
      </c>
      <c r="V46" s="39">
        <f t="shared" si="13"/>
        <v>116430</v>
      </c>
      <c r="W46" s="39" t="s">
        <v>774</v>
      </c>
      <c r="X46" s="16" t="s">
        <v>774</v>
      </c>
      <c r="Y46" s="39" t="s">
        <v>774</v>
      </c>
      <c r="Z46" s="16" t="s">
        <v>774</v>
      </c>
    </row>
    <row r="47" spans="1:26" x14ac:dyDescent="0.35">
      <c r="A47" s="16">
        <v>45</v>
      </c>
      <c r="B47" s="16">
        <v>129</v>
      </c>
      <c r="C47" s="16" t="s">
        <v>1</v>
      </c>
      <c r="D47" s="2" t="s">
        <v>597</v>
      </c>
      <c r="E47" s="16" t="s">
        <v>774</v>
      </c>
      <c r="F47" s="16" t="s">
        <v>774</v>
      </c>
      <c r="G47" s="40">
        <v>41.75</v>
      </c>
      <c r="H47" s="40">
        <f t="shared" si="21"/>
        <v>5385.75</v>
      </c>
      <c r="I47" s="39" t="s">
        <v>774</v>
      </c>
      <c r="J47" s="39" t="s">
        <v>774</v>
      </c>
      <c r="K47" s="39">
        <v>16.989999999999998</v>
      </c>
      <c r="L47" s="39">
        <f t="shared" si="10"/>
        <v>2191.7099999999996</v>
      </c>
      <c r="M47" s="68">
        <v>15.76</v>
      </c>
      <c r="N47" s="39">
        <f t="shared" si="12"/>
        <v>2033.04</v>
      </c>
      <c r="O47" s="39" t="s">
        <v>774</v>
      </c>
      <c r="P47" s="39" t="s">
        <v>774</v>
      </c>
      <c r="Q47" s="39" t="s">
        <v>774</v>
      </c>
      <c r="R47" s="16" t="s">
        <v>774</v>
      </c>
      <c r="S47" s="39" t="s">
        <v>774</v>
      </c>
      <c r="T47" s="16" t="s">
        <v>774</v>
      </c>
      <c r="U47" s="39">
        <v>18.87</v>
      </c>
      <c r="V47" s="39">
        <f t="shared" si="13"/>
        <v>2434.23</v>
      </c>
      <c r="W47" s="39" t="s">
        <v>774</v>
      </c>
      <c r="X47" s="16" t="s">
        <v>774</v>
      </c>
      <c r="Y47" s="39" t="s">
        <v>774</v>
      </c>
      <c r="Z47" s="16" t="s">
        <v>774</v>
      </c>
    </row>
    <row r="48" spans="1:26" ht="26" x14ac:dyDescent="0.35">
      <c r="A48" s="16">
        <v>46</v>
      </c>
      <c r="B48" s="16">
        <v>36</v>
      </c>
      <c r="C48" s="16" t="s">
        <v>2</v>
      </c>
      <c r="D48" s="2" t="s">
        <v>735</v>
      </c>
      <c r="E48" s="16" t="s">
        <v>774</v>
      </c>
      <c r="F48" s="16" t="s">
        <v>774</v>
      </c>
      <c r="G48" s="40">
        <v>12.85</v>
      </c>
      <c r="H48" s="40">
        <f t="shared" si="21"/>
        <v>462.59999999999997</v>
      </c>
      <c r="I48" s="39" t="s">
        <v>774</v>
      </c>
      <c r="J48" s="39" t="s">
        <v>774</v>
      </c>
      <c r="K48" s="39">
        <v>8.59</v>
      </c>
      <c r="L48" s="39">
        <f t="shared" si="10"/>
        <v>309.24</v>
      </c>
      <c r="M48" s="68">
        <v>7.89</v>
      </c>
      <c r="N48" s="39">
        <f t="shared" si="12"/>
        <v>284.03999999999996</v>
      </c>
      <c r="O48" s="39" t="s">
        <v>774</v>
      </c>
      <c r="P48" s="39" t="s">
        <v>774</v>
      </c>
      <c r="Q48" s="39" t="s">
        <v>774</v>
      </c>
      <c r="R48" s="16" t="s">
        <v>774</v>
      </c>
      <c r="S48" s="39" t="s">
        <v>774</v>
      </c>
      <c r="T48" s="16" t="s">
        <v>774</v>
      </c>
      <c r="U48" s="39">
        <v>71.989999999999995</v>
      </c>
      <c r="V48" s="39">
        <f t="shared" si="13"/>
        <v>2591.64</v>
      </c>
      <c r="W48" s="39" t="s">
        <v>774</v>
      </c>
      <c r="X48" s="16" t="s">
        <v>774</v>
      </c>
      <c r="Y48" s="39" t="s">
        <v>774</v>
      </c>
      <c r="Z48" s="16" t="s">
        <v>774</v>
      </c>
    </row>
    <row r="49" spans="1:26" ht="26" x14ac:dyDescent="0.35">
      <c r="A49" s="16">
        <v>47</v>
      </c>
      <c r="B49" s="16">
        <v>141</v>
      </c>
      <c r="C49" s="16" t="s">
        <v>2</v>
      </c>
      <c r="D49" s="2" t="s">
        <v>736</v>
      </c>
      <c r="E49" s="16" t="s">
        <v>774</v>
      </c>
      <c r="F49" s="16" t="s">
        <v>774</v>
      </c>
      <c r="G49" s="42">
        <v>13.5</v>
      </c>
      <c r="H49" s="40">
        <f t="shared" si="21"/>
        <v>1903.5</v>
      </c>
      <c r="I49" s="39" t="s">
        <v>774</v>
      </c>
      <c r="J49" s="39" t="s">
        <v>774</v>
      </c>
      <c r="K49" s="63">
        <v>9.49</v>
      </c>
      <c r="L49" s="39">
        <f t="shared" si="10"/>
        <v>1338.09</v>
      </c>
      <c r="M49" s="72">
        <v>8.93</v>
      </c>
      <c r="N49" s="39">
        <f t="shared" si="12"/>
        <v>1259.1299999999999</v>
      </c>
      <c r="O49" s="39" t="s">
        <v>774</v>
      </c>
      <c r="P49" s="16" t="s">
        <v>774</v>
      </c>
      <c r="Q49" s="39" t="s">
        <v>774</v>
      </c>
      <c r="R49" s="16" t="s">
        <v>774</v>
      </c>
      <c r="S49" s="39" t="s">
        <v>774</v>
      </c>
      <c r="T49" s="16" t="s">
        <v>774</v>
      </c>
      <c r="U49" s="39">
        <v>92.96</v>
      </c>
      <c r="V49" s="39">
        <f t="shared" si="13"/>
        <v>13107.359999999999</v>
      </c>
      <c r="W49" s="39" t="s">
        <v>774</v>
      </c>
      <c r="X49" s="16" t="s">
        <v>774</v>
      </c>
      <c r="Y49" s="39">
        <v>13.66</v>
      </c>
      <c r="Z49" s="39">
        <f t="shared" ref="Z49" si="22">B49*Y49</f>
        <v>1926.06</v>
      </c>
    </row>
    <row r="50" spans="1:26" x14ac:dyDescent="0.35">
      <c r="A50" s="16">
        <v>48</v>
      </c>
      <c r="B50" s="14">
        <v>30</v>
      </c>
      <c r="C50" s="41" t="s">
        <v>2</v>
      </c>
      <c r="D50" s="2" t="s">
        <v>674</v>
      </c>
      <c r="E50" s="16" t="s">
        <v>774</v>
      </c>
      <c r="F50" s="16" t="s">
        <v>774</v>
      </c>
      <c r="G50" s="40">
        <v>13.36</v>
      </c>
      <c r="H50" s="40">
        <f t="shared" si="21"/>
        <v>400.79999999999995</v>
      </c>
      <c r="I50" s="39" t="s">
        <v>774</v>
      </c>
      <c r="J50" s="39" t="s">
        <v>774</v>
      </c>
      <c r="K50" s="39">
        <v>19.989999999999998</v>
      </c>
      <c r="L50" s="39">
        <f t="shared" si="10"/>
        <v>599.69999999999993</v>
      </c>
      <c r="M50" s="68">
        <v>9.1300000000000008</v>
      </c>
      <c r="N50" s="39">
        <f t="shared" si="12"/>
        <v>273.90000000000003</v>
      </c>
      <c r="O50" s="39">
        <v>12.94</v>
      </c>
      <c r="P50" s="39">
        <f t="shared" si="11"/>
        <v>388.2</v>
      </c>
      <c r="Q50" s="39">
        <v>9.6300000000000008</v>
      </c>
      <c r="R50" s="39">
        <f t="shared" ref="R50:R57" si="23">B50*Q50</f>
        <v>288.90000000000003</v>
      </c>
      <c r="S50" s="39" t="s">
        <v>774</v>
      </c>
      <c r="T50" s="16" t="s">
        <v>774</v>
      </c>
      <c r="U50" s="39">
        <v>19.829999999999998</v>
      </c>
      <c r="V50" s="39">
        <f t="shared" si="13"/>
        <v>594.9</v>
      </c>
      <c r="W50" s="39" t="s">
        <v>774</v>
      </c>
      <c r="X50" s="16" t="s">
        <v>774</v>
      </c>
      <c r="Y50" s="39" t="s">
        <v>774</v>
      </c>
      <c r="Z50" s="39" t="s">
        <v>774</v>
      </c>
    </row>
    <row r="51" spans="1:26" x14ac:dyDescent="0.35">
      <c r="A51" s="16">
        <v>49</v>
      </c>
      <c r="B51" s="14">
        <v>45</v>
      </c>
      <c r="C51" s="41" t="s">
        <v>2</v>
      </c>
      <c r="D51" s="2" t="s">
        <v>675</v>
      </c>
      <c r="E51" s="16" t="s">
        <v>774</v>
      </c>
      <c r="F51" s="16" t="s">
        <v>774</v>
      </c>
      <c r="G51" s="40">
        <v>11.4</v>
      </c>
      <c r="H51" s="40">
        <f t="shared" si="21"/>
        <v>513</v>
      </c>
      <c r="I51" s="39" t="s">
        <v>774</v>
      </c>
      <c r="J51" s="39" t="s">
        <v>774</v>
      </c>
      <c r="K51" s="39">
        <v>18.989999999999998</v>
      </c>
      <c r="L51" s="39">
        <f t="shared" si="10"/>
        <v>854.55</v>
      </c>
      <c r="M51" s="68">
        <v>7.21</v>
      </c>
      <c r="N51" s="39">
        <f t="shared" si="12"/>
        <v>324.45</v>
      </c>
      <c r="O51" s="39" t="s">
        <v>774</v>
      </c>
      <c r="P51" s="39" t="s">
        <v>774</v>
      </c>
      <c r="Q51" s="39">
        <v>7.92</v>
      </c>
      <c r="R51" s="39">
        <f t="shared" si="23"/>
        <v>356.4</v>
      </c>
      <c r="S51" s="39" t="s">
        <v>774</v>
      </c>
      <c r="T51" s="16" t="s">
        <v>774</v>
      </c>
      <c r="U51" s="39">
        <v>17.05</v>
      </c>
      <c r="V51" s="39">
        <f t="shared" si="13"/>
        <v>767.25</v>
      </c>
      <c r="W51" s="39" t="s">
        <v>774</v>
      </c>
      <c r="X51" s="16" t="s">
        <v>774</v>
      </c>
      <c r="Y51" s="39" t="s">
        <v>774</v>
      </c>
      <c r="Z51" s="39" t="s">
        <v>774</v>
      </c>
    </row>
    <row r="52" spans="1:26" x14ac:dyDescent="0.35">
      <c r="A52" s="16">
        <v>50</v>
      </c>
      <c r="B52" s="14">
        <v>20</v>
      </c>
      <c r="C52" s="41" t="s">
        <v>2</v>
      </c>
      <c r="D52" s="2" t="s">
        <v>676</v>
      </c>
      <c r="E52" s="16" t="s">
        <v>774</v>
      </c>
      <c r="F52" s="16" t="s">
        <v>774</v>
      </c>
      <c r="G52" s="40">
        <v>6.5</v>
      </c>
      <c r="H52" s="40">
        <f t="shared" si="21"/>
        <v>130</v>
      </c>
      <c r="I52" s="39" t="s">
        <v>774</v>
      </c>
      <c r="J52" s="39" t="s">
        <v>774</v>
      </c>
      <c r="K52" s="39">
        <v>7.99</v>
      </c>
      <c r="L52" s="39">
        <f t="shared" si="10"/>
        <v>159.80000000000001</v>
      </c>
      <c r="M52" s="68">
        <v>3.8</v>
      </c>
      <c r="N52" s="39">
        <f t="shared" si="12"/>
        <v>76</v>
      </c>
      <c r="O52" s="39" t="s">
        <v>774</v>
      </c>
      <c r="P52" s="39" t="s">
        <v>774</v>
      </c>
      <c r="Q52" s="39">
        <v>5.78</v>
      </c>
      <c r="R52" s="39">
        <f t="shared" si="23"/>
        <v>115.60000000000001</v>
      </c>
      <c r="S52" s="39" t="s">
        <v>774</v>
      </c>
      <c r="T52" s="16" t="s">
        <v>774</v>
      </c>
      <c r="U52" s="39" t="s">
        <v>774</v>
      </c>
      <c r="V52" s="16" t="s">
        <v>774</v>
      </c>
      <c r="W52" s="39" t="s">
        <v>774</v>
      </c>
      <c r="X52" s="16" t="s">
        <v>774</v>
      </c>
      <c r="Y52" s="39" t="s">
        <v>774</v>
      </c>
      <c r="Z52" s="39" t="s">
        <v>774</v>
      </c>
    </row>
    <row r="53" spans="1:26" x14ac:dyDescent="0.35">
      <c r="A53" s="16">
        <v>51</v>
      </c>
      <c r="B53" s="14">
        <v>40</v>
      </c>
      <c r="C53" s="41" t="s">
        <v>2</v>
      </c>
      <c r="D53" s="2" t="s">
        <v>677</v>
      </c>
      <c r="E53" s="16" t="s">
        <v>774</v>
      </c>
      <c r="F53" s="16" t="s">
        <v>774</v>
      </c>
      <c r="G53" s="42">
        <v>13.36</v>
      </c>
      <c r="H53" s="40">
        <f t="shared" si="21"/>
        <v>534.4</v>
      </c>
      <c r="I53" s="39" t="s">
        <v>774</v>
      </c>
      <c r="J53" s="39" t="s">
        <v>774</v>
      </c>
      <c r="K53" s="63">
        <v>10.99</v>
      </c>
      <c r="L53" s="39">
        <f t="shared" si="10"/>
        <v>439.6</v>
      </c>
      <c r="M53" s="72">
        <v>8.69</v>
      </c>
      <c r="N53" s="39">
        <f t="shared" si="12"/>
        <v>347.59999999999997</v>
      </c>
      <c r="O53" s="39">
        <v>47.86</v>
      </c>
      <c r="P53" s="39">
        <f t="shared" si="11"/>
        <v>1914.4</v>
      </c>
      <c r="Q53" s="39">
        <v>11.38</v>
      </c>
      <c r="R53" s="39">
        <f t="shared" si="23"/>
        <v>455.20000000000005</v>
      </c>
      <c r="S53" s="39" t="s">
        <v>774</v>
      </c>
      <c r="T53" s="16" t="s">
        <v>774</v>
      </c>
      <c r="U53" s="39">
        <v>11.01</v>
      </c>
      <c r="V53" s="39">
        <f t="shared" si="13"/>
        <v>440.4</v>
      </c>
      <c r="W53" s="39" t="s">
        <v>774</v>
      </c>
      <c r="X53" s="16" t="s">
        <v>774</v>
      </c>
      <c r="Y53" s="39" t="s">
        <v>774</v>
      </c>
      <c r="Z53" s="39" t="s">
        <v>774</v>
      </c>
    </row>
    <row r="54" spans="1:26" x14ac:dyDescent="0.35">
      <c r="A54" s="16">
        <v>52</v>
      </c>
      <c r="B54" s="14">
        <v>100</v>
      </c>
      <c r="C54" s="41" t="s">
        <v>2</v>
      </c>
      <c r="D54" s="2" t="s">
        <v>679</v>
      </c>
      <c r="E54" s="16" t="s">
        <v>774</v>
      </c>
      <c r="F54" s="16" t="s">
        <v>774</v>
      </c>
      <c r="G54" s="42">
        <v>2.5</v>
      </c>
      <c r="H54" s="40">
        <f t="shared" si="21"/>
        <v>250</v>
      </c>
      <c r="I54" s="39" t="s">
        <v>774</v>
      </c>
      <c r="J54" s="39" t="s">
        <v>774</v>
      </c>
      <c r="K54" s="63">
        <v>3.69</v>
      </c>
      <c r="L54" s="39">
        <f t="shared" si="10"/>
        <v>369</v>
      </c>
      <c r="M54" s="72">
        <v>2.21</v>
      </c>
      <c r="N54" s="39">
        <f t="shared" si="12"/>
        <v>221</v>
      </c>
      <c r="O54" s="39">
        <v>24.27</v>
      </c>
      <c r="P54" s="39">
        <f t="shared" si="11"/>
        <v>2427</v>
      </c>
      <c r="Q54" s="39">
        <v>2.84</v>
      </c>
      <c r="R54" s="39">
        <f t="shared" si="23"/>
        <v>284</v>
      </c>
      <c r="S54" s="39" t="s">
        <v>774</v>
      </c>
      <c r="T54" s="16" t="s">
        <v>774</v>
      </c>
      <c r="U54" s="39">
        <v>2.96</v>
      </c>
      <c r="V54" s="39">
        <f t="shared" si="13"/>
        <v>296</v>
      </c>
      <c r="W54" s="39" t="s">
        <v>774</v>
      </c>
      <c r="X54" s="16" t="s">
        <v>774</v>
      </c>
      <c r="Y54" s="39" t="s">
        <v>774</v>
      </c>
      <c r="Z54" s="39" t="s">
        <v>774</v>
      </c>
    </row>
    <row r="55" spans="1:26" x14ac:dyDescent="0.35">
      <c r="A55" s="16">
        <v>53</v>
      </c>
      <c r="B55" s="14">
        <v>59</v>
      </c>
      <c r="C55" s="41" t="s">
        <v>221</v>
      </c>
      <c r="D55" s="2" t="s">
        <v>678</v>
      </c>
      <c r="E55" s="16" t="s">
        <v>774</v>
      </c>
      <c r="F55" s="16" t="s">
        <v>774</v>
      </c>
      <c r="G55" s="16" t="s">
        <v>774</v>
      </c>
      <c r="H55" s="16" t="s">
        <v>774</v>
      </c>
      <c r="I55" s="39" t="s">
        <v>774</v>
      </c>
      <c r="J55" s="39" t="s">
        <v>774</v>
      </c>
      <c r="K55" s="91">
        <v>0.99</v>
      </c>
      <c r="L55" s="39">
        <f t="shared" si="10"/>
        <v>58.41</v>
      </c>
      <c r="M55" s="39">
        <v>5.05</v>
      </c>
      <c r="N55" s="39">
        <f t="shared" si="12"/>
        <v>297.95</v>
      </c>
      <c r="O55" s="39">
        <v>2.95</v>
      </c>
      <c r="P55" s="39">
        <f t="shared" si="11"/>
        <v>174.05</v>
      </c>
      <c r="Q55" s="68">
        <v>1.07</v>
      </c>
      <c r="R55" s="39">
        <f t="shared" si="23"/>
        <v>63.13</v>
      </c>
      <c r="S55" s="39" t="s">
        <v>774</v>
      </c>
      <c r="T55" s="16" t="s">
        <v>774</v>
      </c>
      <c r="U55" s="39" t="s">
        <v>774</v>
      </c>
      <c r="V55" s="16" t="s">
        <v>774</v>
      </c>
      <c r="W55" s="39" t="s">
        <v>774</v>
      </c>
      <c r="X55" s="16" t="s">
        <v>774</v>
      </c>
      <c r="Y55" s="39" t="s">
        <v>774</v>
      </c>
      <c r="Z55" s="39" t="s">
        <v>774</v>
      </c>
    </row>
    <row r="56" spans="1:26" ht="26" x14ac:dyDescent="0.35">
      <c r="A56" s="16">
        <v>54</v>
      </c>
      <c r="B56" s="16">
        <v>37</v>
      </c>
      <c r="C56" s="16" t="s">
        <v>2</v>
      </c>
      <c r="D56" s="2" t="s">
        <v>249</v>
      </c>
      <c r="E56" s="16" t="s">
        <v>774</v>
      </c>
      <c r="F56" s="16" t="s">
        <v>774</v>
      </c>
      <c r="G56" s="16" t="s">
        <v>774</v>
      </c>
      <c r="H56" s="16" t="s">
        <v>774</v>
      </c>
      <c r="I56" s="39" t="s">
        <v>774</v>
      </c>
      <c r="J56" s="39" t="s">
        <v>774</v>
      </c>
      <c r="K56" s="39" t="s">
        <v>774</v>
      </c>
      <c r="L56" s="39" t="s">
        <v>774</v>
      </c>
      <c r="M56" s="31" t="s">
        <v>774</v>
      </c>
      <c r="N56" s="31" t="s">
        <v>774</v>
      </c>
      <c r="O56" s="39">
        <v>17.12</v>
      </c>
      <c r="P56" s="39">
        <f t="shared" si="11"/>
        <v>633.44000000000005</v>
      </c>
      <c r="Q56" s="68">
        <v>2.95</v>
      </c>
      <c r="R56" s="39">
        <f t="shared" si="23"/>
        <v>109.15</v>
      </c>
      <c r="S56" s="39" t="s">
        <v>774</v>
      </c>
      <c r="T56" s="16" t="s">
        <v>774</v>
      </c>
      <c r="U56" s="39" t="s">
        <v>774</v>
      </c>
      <c r="V56" s="16" t="s">
        <v>774</v>
      </c>
      <c r="W56" s="39" t="s">
        <v>774</v>
      </c>
      <c r="X56" s="16" t="s">
        <v>774</v>
      </c>
      <c r="Y56" s="39" t="s">
        <v>774</v>
      </c>
      <c r="Z56" s="39" t="s">
        <v>774</v>
      </c>
    </row>
    <row r="57" spans="1:26" ht="26" x14ac:dyDescent="0.35">
      <c r="A57" s="16">
        <v>55</v>
      </c>
      <c r="B57" s="16">
        <v>33</v>
      </c>
      <c r="C57" s="16" t="s">
        <v>2</v>
      </c>
      <c r="D57" s="2" t="s">
        <v>250</v>
      </c>
      <c r="E57" s="16" t="s">
        <v>774</v>
      </c>
      <c r="F57" s="16" t="s">
        <v>774</v>
      </c>
      <c r="G57" s="16" t="s">
        <v>774</v>
      </c>
      <c r="H57" s="16" t="s">
        <v>774</v>
      </c>
      <c r="I57" s="39" t="s">
        <v>774</v>
      </c>
      <c r="J57" s="39" t="s">
        <v>774</v>
      </c>
      <c r="K57" s="39" t="s">
        <v>774</v>
      </c>
      <c r="L57" s="39" t="s">
        <v>774</v>
      </c>
      <c r="M57" s="31" t="s">
        <v>774</v>
      </c>
      <c r="N57" s="31" t="s">
        <v>774</v>
      </c>
      <c r="O57" s="39">
        <v>14.87</v>
      </c>
      <c r="P57" s="39">
        <f t="shared" si="11"/>
        <v>490.71</v>
      </c>
      <c r="Q57" s="68">
        <v>2.95</v>
      </c>
      <c r="R57" s="39">
        <f t="shared" si="23"/>
        <v>97.350000000000009</v>
      </c>
      <c r="S57" s="39" t="s">
        <v>774</v>
      </c>
      <c r="T57" s="16" t="s">
        <v>774</v>
      </c>
      <c r="U57" s="39" t="s">
        <v>774</v>
      </c>
      <c r="V57" s="16" t="s">
        <v>774</v>
      </c>
      <c r="W57" s="39" t="s">
        <v>774</v>
      </c>
      <c r="X57" s="16" t="s">
        <v>774</v>
      </c>
      <c r="Y57" s="39" t="s">
        <v>774</v>
      </c>
      <c r="Z57" s="39" t="s">
        <v>774</v>
      </c>
    </row>
    <row r="58" spans="1:26" ht="26" x14ac:dyDescent="0.35">
      <c r="A58" s="16">
        <v>56</v>
      </c>
      <c r="B58" s="16">
        <v>3</v>
      </c>
      <c r="C58" s="16" t="s">
        <v>2</v>
      </c>
      <c r="D58" s="2" t="s">
        <v>737</v>
      </c>
      <c r="E58" s="16" t="s">
        <v>774</v>
      </c>
      <c r="F58" s="16" t="s">
        <v>774</v>
      </c>
      <c r="G58" s="73">
        <v>12.95</v>
      </c>
      <c r="H58" s="40">
        <f t="shared" ref="H58" si="24">B58*G58</f>
        <v>38.849999999999994</v>
      </c>
      <c r="I58" s="39" t="s">
        <v>774</v>
      </c>
      <c r="J58" s="39" t="s">
        <v>774</v>
      </c>
      <c r="K58" s="39" t="s">
        <v>774</v>
      </c>
      <c r="L58" s="39" t="s">
        <v>774</v>
      </c>
      <c r="M58" s="31" t="s">
        <v>774</v>
      </c>
      <c r="N58" s="31" t="s">
        <v>774</v>
      </c>
      <c r="O58" s="31" t="s">
        <v>774</v>
      </c>
      <c r="P58" s="31" t="s">
        <v>774</v>
      </c>
      <c r="Q58" s="31" t="s">
        <v>774</v>
      </c>
      <c r="R58" s="31" t="s">
        <v>774</v>
      </c>
      <c r="S58" s="39" t="s">
        <v>774</v>
      </c>
      <c r="T58" s="16" t="s">
        <v>774</v>
      </c>
      <c r="U58" s="39" t="s">
        <v>774</v>
      </c>
      <c r="V58" s="16" t="s">
        <v>774</v>
      </c>
      <c r="W58" s="39" t="s">
        <v>774</v>
      </c>
      <c r="X58" s="16" t="s">
        <v>774</v>
      </c>
      <c r="Y58" s="39" t="s">
        <v>774</v>
      </c>
      <c r="Z58" s="39" t="s">
        <v>774</v>
      </c>
    </row>
    <row r="59" spans="1:26" ht="26" x14ac:dyDescent="0.35">
      <c r="A59" s="16">
        <v>57</v>
      </c>
      <c r="B59" s="12">
        <v>150</v>
      </c>
      <c r="C59" s="16" t="s">
        <v>2</v>
      </c>
      <c r="D59" s="2" t="s">
        <v>738</v>
      </c>
      <c r="E59" s="16" t="s">
        <v>774</v>
      </c>
      <c r="F59" s="16" t="s">
        <v>774</v>
      </c>
      <c r="G59" s="16" t="s">
        <v>774</v>
      </c>
      <c r="H59" s="16" t="s">
        <v>774</v>
      </c>
      <c r="I59" s="39" t="s">
        <v>774</v>
      </c>
      <c r="J59" s="39" t="s">
        <v>774</v>
      </c>
      <c r="K59" s="39" t="s">
        <v>774</v>
      </c>
      <c r="L59" s="39" t="s">
        <v>774</v>
      </c>
      <c r="M59" s="68">
        <v>3.23</v>
      </c>
      <c r="N59" s="39">
        <f t="shared" ref="N59:N122" si="25">B59*M59</f>
        <v>484.5</v>
      </c>
      <c r="O59" s="39" t="s">
        <v>774</v>
      </c>
      <c r="P59" s="39" t="s">
        <v>774</v>
      </c>
      <c r="Q59" s="31" t="s">
        <v>774</v>
      </c>
      <c r="R59" s="31" t="s">
        <v>774</v>
      </c>
      <c r="S59" s="39" t="s">
        <v>774</v>
      </c>
      <c r="T59" s="16" t="s">
        <v>774</v>
      </c>
      <c r="U59" s="39">
        <v>10.95</v>
      </c>
      <c r="V59" s="39">
        <f t="shared" ref="V59:V122" si="26">B59*U59</f>
        <v>1642.5</v>
      </c>
      <c r="W59" s="39" t="s">
        <v>774</v>
      </c>
      <c r="X59" s="16" t="s">
        <v>774</v>
      </c>
      <c r="Y59" s="39" t="s">
        <v>774</v>
      </c>
      <c r="Z59" s="39" t="s">
        <v>774</v>
      </c>
    </row>
    <row r="60" spans="1:26" ht="26" x14ac:dyDescent="0.35">
      <c r="A60" s="16">
        <v>58</v>
      </c>
      <c r="B60" s="12">
        <v>175</v>
      </c>
      <c r="C60" s="16" t="s">
        <v>221</v>
      </c>
      <c r="D60" s="2" t="s">
        <v>739</v>
      </c>
      <c r="E60" s="16" t="s">
        <v>774</v>
      </c>
      <c r="F60" s="16" t="s">
        <v>774</v>
      </c>
      <c r="G60" s="16" t="s">
        <v>774</v>
      </c>
      <c r="H60" s="16" t="s">
        <v>774</v>
      </c>
      <c r="I60" s="39" t="s">
        <v>774</v>
      </c>
      <c r="J60" s="39" t="s">
        <v>774</v>
      </c>
      <c r="K60" s="39" t="s">
        <v>774</v>
      </c>
      <c r="L60" s="39" t="s">
        <v>774</v>
      </c>
      <c r="M60" s="68">
        <v>9.73</v>
      </c>
      <c r="N60" s="39">
        <f t="shared" si="25"/>
        <v>1702.75</v>
      </c>
      <c r="O60" s="39" t="s">
        <v>774</v>
      </c>
      <c r="P60" s="16" t="s">
        <v>774</v>
      </c>
      <c r="Q60" s="31" t="s">
        <v>774</v>
      </c>
      <c r="R60" s="31" t="s">
        <v>774</v>
      </c>
      <c r="S60" s="39" t="s">
        <v>774</v>
      </c>
      <c r="T60" s="16" t="s">
        <v>774</v>
      </c>
      <c r="U60" s="39">
        <v>16.43</v>
      </c>
      <c r="V60" s="39">
        <f t="shared" si="26"/>
        <v>2875.25</v>
      </c>
      <c r="W60" s="39" t="s">
        <v>774</v>
      </c>
      <c r="X60" s="16" t="s">
        <v>774</v>
      </c>
      <c r="Y60" s="39" t="s">
        <v>774</v>
      </c>
      <c r="Z60" s="39" t="s">
        <v>774</v>
      </c>
    </row>
    <row r="61" spans="1:26" ht="26" x14ac:dyDescent="0.35">
      <c r="A61" s="16">
        <v>59</v>
      </c>
      <c r="B61" s="16">
        <v>600</v>
      </c>
      <c r="C61" s="16" t="s">
        <v>221</v>
      </c>
      <c r="D61" s="2" t="s">
        <v>682</v>
      </c>
      <c r="E61" s="39">
        <v>4.8499999999999996</v>
      </c>
      <c r="F61" s="39">
        <f t="shared" ref="F61:F67" si="27">B61*E61</f>
        <v>2910</v>
      </c>
      <c r="G61" s="40">
        <v>13.96</v>
      </c>
      <c r="H61" s="40">
        <f t="shared" ref="H61:H71" si="28">B61*G61</f>
        <v>8376</v>
      </c>
      <c r="I61" s="39" t="s">
        <v>774</v>
      </c>
      <c r="J61" s="39" t="s">
        <v>774</v>
      </c>
      <c r="K61" s="39">
        <v>4.92</v>
      </c>
      <c r="L61" s="39">
        <f t="shared" ref="L61:L73" si="29">B61*K61</f>
        <v>2952</v>
      </c>
      <c r="M61" s="39">
        <v>9.9</v>
      </c>
      <c r="N61" s="39">
        <f t="shared" si="25"/>
        <v>5940</v>
      </c>
      <c r="O61" s="39">
        <v>29.83</v>
      </c>
      <c r="P61" s="39">
        <f t="shared" si="11"/>
        <v>17898</v>
      </c>
      <c r="Q61" s="68">
        <v>0.78</v>
      </c>
      <c r="R61" s="39">
        <f t="shared" ref="R61:R67" si="30">B61*Q61</f>
        <v>468</v>
      </c>
      <c r="S61" s="39">
        <v>12.45</v>
      </c>
      <c r="T61" s="39">
        <f>B61*S61</f>
        <v>7470</v>
      </c>
      <c r="U61" s="70">
        <v>10.32</v>
      </c>
      <c r="V61" s="39">
        <f t="shared" si="26"/>
        <v>6192</v>
      </c>
      <c r="W61" s="39" t="s">
        <v>774</v>
      </c>
      <c r="X61" s="16" t="s">
        <v>774</v>
      </c>
      <c r="Y61" s="39">
        <v>35.700000000000003</v>
      </c>
      <c r="Z61" s="39">
        <f t="shared" ref="Z61:Z67" si="31">B61*Y61</f>
        <v>21420</v>
      </c>
    </row>
    <row r="62" spans="1:26" ht="26" x14ac:dyDescent="0.35">
      <c r="A62" s="16">
        <v>60</v>
      </c>
      <c r="B62" s="16">
        <v>1740</v>
      </c>
      <c r="C62" s="16" t="s">
        <v>221</v>
      </c>
      <c r="D62" s="2" t="s">
        <v>681</v>
      </c>
      <c r="E62" s="39">
        <v>4.8499999999999996</v>
      </c>
      <c r="F62" s="39">
        <f t="shared" si="27"/>
        <v>8439</v>
      </c>
      <c r="G62" s="40">
        <v>13.96</v>
      </c>
      <c r="H62" s="40">
        <f t="shared" si="28"/>
        <v>24290.400000000001</v>
      </c>
      <c r="I62" s="39" t="s">
        <v>774</v>
      </c>
      <c r="J62" s="39" t="s">
        <v>774</v>
      </c>
      <c r="K62" s="39">
        <v>4.92</v>
      </c>
      <c r="L62" s="39">
        <f t="shared" si="29"/>
        <v>8560.7999999999993</v>
      </c>
      <c r="M62" s="39">
        <v>9.9</v>
      </c>
      <c r="N62" s="39">
        <f t="shared" si="25"/>
        <v>17226</v>
      </c>
      <c r="O62" s="39">
        <v>11.21</v>
      </c>
      <c r="P62" s="39">
        <f t="shared" si="11"/>
        <v>19505.400000000001</v>
      </c>
      <c r="Q62" s="68">
        <v>0.78</v>
      </c>
      <c r="R62" s="39">
        <f t="shared" si="30"/>
        <v>1357.2</v>
      </c>
      <c r="S62" s="39">
        <v>1.85</v>
      </c>
      <c r="T62" s="39">
        <f t="shared" ref="T62:T64" si="32">B62*S62</f>
        <v>3219</v>
      </c>
      <c r="U62" s="70">
        <v>10.32</v>
      </c>
      <c r="V62" s="39">
        <f t="shared" si="26"/>
        <v>17956.8</v>
      </c>
      <c r="W62" s="39" t="s">
        <v>774</v>
      </c>
      <c r="X62" s="16" t="s">
        <v>774</v>
      </c>
      <c r="Y62" s="39">
        <v>30.26</v>
      </c>
      <c r="Z62" s="39">
        <f t="shared" si="31"/>
        <v>52652.4</v>
      </c>
    </row>
    <row r="63" spans="1:26" ht="26" x14ac:dyDescent="0.35">
      <c r="A63" s="16">
        <v>61</v>
      </c>
      <c r="B63" s="16">
        <v>240</v>
      </c>
      <c r="C63" s="16" t="s">
        <v>221</v>
      </c>
      <c r="D63" s="2" t="s">
        <v>680</v>
      </c>
      <c r="E63" s="39">
        <v>4.8499999999999996</v>
      </c>
      <c r="F63" s="39">
        <f t="shared" si="27"/>
        <v>1164</v>
      </c>
      <c r="G63" s="40">
        <v>13.96</v>
      </c>
      <c r="H63" s="40">
        <f t="shared" si="28"/>
        <v>3350.4</v>
      </c>
      <c r="I63" s="39" t="s">
        <v>774</v>
      </c>
      <c r="J63" s="39" t="s">
        <v>774</v>
      </c>
      <c r="K63" s="39">
        <v>4.92</v>
      </c>
      <c r="L63" s="39">
        <f t="shared" si="29"/>
        <v>1180.8</v>
      </c>
      <c r="M63" s="39">
        <v>9.9</v>
      </c>
      <c r="N63" s="39">
        <f t="shared" si="25"/>
        <v>2376</v>
      </c>
      <c r="O63" s="39">
        <v>11.19</v>
      </c>
      <c r="P63" s="39">
        <f t="shared" si="11"/>
        <v>2685.6</v>
      </c>
      <c r="Q63" s="68">
        <v>0.78</v>
      </c>
      <c r="R63" s="39">
        <f t="shared" si="30"/>
        <v>187.20000000000002</v>
      </c>
      <c r="S63" s="39">
        <v>0.69</v>
      </c>
      <c r="T63" s="39">
        <f t="shared" si="32"/>
        <v>165.6</v>
      </c>
      <c r="U63" s="70">
        <v>10.32</v>
      </c>
      <c r="V63" s="39">
        <f t="shared" si="26"/>
        <v>2476.8000000000002</v>
      </c>
      <c r="W63" s="39" t="s">
        <v>774</v>
      </c>
      <c r="X63" s="16" t="s">
        <v>774</v>
      </c>
      <c r="Y63" s="39">
        <v>31.97</v>
      </c>
      <c r="Z63" s="39">
        <f t="shared" si="31"/>
        <v>7672.7999999999993</v>
      </c>
    </row>
    <row r="64" spans="1:26" x14ac:dyDescent="0.35">
      <c r="A64" s="16">
        <v>62</v>
      </c>
      <c r="B64" s="16">
        <v>120</v>
      </c>
      <c r="C64" s="16" t="s">
        <v>31</v>
      </c>
      <c r="D64" s="2" t="s">
        <v>690</v>
      </c>
      <c r="E64" s="39">
        <v>1.71</v>
      </c>
      <c r="F64" s="39">
        <f t="shared" si="27"/>
        <v>205.2</v>
      </c>
      <c r="G64" s="40">
        <v>74.63</v>
      </c>
      <c r="H64" s="40">
        <f t="shared" si="28"/>
        <v>8955.5999999999985</v>
      </c>
      <c r="I64" s="39" t="s">
        <v>774</v>
      </c>
      <c r="J64" s="39" t="s">
        <v>774</v>
      </c>
      <c r="K64" s="39">
        <v>0.99</v>
      </c>
      <c r="L64" s="39">
        <f t="shared" si="29"/>
        <v>118.8</v>
      </c>
      <c r="M64" s="68">
        <v>0.31</v>
      </c>
      <c r="N64" s="39">
        <f t="shared" si="25"/>
        <v>37.200000000000003</v>
      </c>
      <c r="O64" s="39">
        <v>13.35</v>
      </c>
      <c r="P64" s="39">
        <f t="shared" si="11"/>
        <v>1602</v>
      </c>
      <c r="Q64" s="39">
        <v>0.62</v>
      </c>
      <c r="R64" s="39">
        <f t="shared" si="30"/>
        <v>74.400000000000006</v>
      </c>
      <c r="S64" s="39">
        <v>43</v>
      </c>
      <c r="T64" s="39">
        <f t="shared" si="32"/>
        <v>5160</v>
      </c>
      <c r="U64" s="39">
        <v>1.37</v>
      </c>
      <c r="V64" s="39">
        <f t="shared" si="26"/>
        <v>164.4</v>
      </c>
      <c r="W64" s="39" t="s">
        <v>774</v>
      </c>
      <c r="X64" s="16" t="s">
        <v>774</v>
      </c>
      <c r="Y64" s="39" t="s">
        <v>774</v>
      </c>
      <c r="Z64" s="16" t="s">
        <v>774</v>
      </c>
    </row>
    <row r="65" spans="1:26" x14ac:dyDescent="0.35">
      <c r="A65" s="16">
        <v>63</v>
      </c>
      <c r="B65" s="16">
        <v>380</v>
      </c>
      <c r="C65" s="16" t="s">
        <v>2</v>
      </c>
      <c r="D65" s="2" t="s">
        <v>636</v>
      </c>
      <c r="E65" s="39">
        <v>1.71</v>
      </c>
      <c r="F65" s="39">
        <f t="shared" si="27"/>
        <v>649.79999999999995</v>
      </c>
      <c r="G65" s="40">
        <v>45</v>
      </c>
      <c r="H65" s="40">
        <f t="shared" si="28"/>
        <v>17100</v>
      </c>
      <c r="I65" s="39" t="s">
        <v>774</v>
      </c>
      <c r="J65" s="39" t="s">
        <v>774</v>
      </c>
      <c r="K65" s="39">
        <v>0.95</v>
      </c>
      <c r="L65" s="39">
        <f t="shared" si="29"/>
        <v>361</v>
      </c>
      <c r="M65" s="39">
        <v>0.85</v>
      </c>
      <c r="N65" s="39">
        <f t="shared" si="25"/>
        <v>323</v>
      </c>
      <c r="O65" s="39">
        <v>11.11</v>
      </c>
      <c r="P65" s="39">
        <f t="shared" si="11"/>
        <v>4221.8</v>
      </c>
      <c r="Q65" s="68">
        <v>0.82</v>
      </c>
      <c r="R65" s="39">
        <f t="shared" si="30"/>
        <v>311.59999999999997</v>
      </c>
      <c r="S65" s="39" t="s">
        <v>774</v>
      </c>
      <c r="T65" s="16" t="s">
        <v>774</v>
      </c>
      <c r="U65" s="39">
        <v>21.65</v>
      </c>
      <c r="V65" s="39">
        <f t="shared" si="26"/>
        <v>8227</v>
      </c>
      <c r="W65" s="39" t="s">
        <v>774</v>
      </c>
      <c r="X65" s="16" t="s">
        <v>774</v>
      </c>
      <c r="Y65" s="39">
        <v>2.42</v>
      </c>
      <c r="Z65" s="39">
        <f t="shared" si="31"/>
        <v>919.6</v>
      </c>
    </row>
    <row r="66" spans="1:26" x14ac:dyDescent="0.35">
      <c r="A66" s="16">
        <v>64</v>
      </c>
      <c r="B66" s="16">
        <v>50</v>
      </c>
      <c r="C66" s="16" t="s">
        <v>2</v>
      </c>
      <c r="D66" s="2" t="s">
        <v>606</v>
      </c>
      <c r="E66" s="39">
        <v>3.12</v>
      </c>
      <c r="F66" s="39">
        <f t="shared" si="27"/>
        <v>156</v>
      </c>
      <c r="G66" s="40">
        <v>6.35</v>
      </c>
      <c r="H66" s="40">
        <f t="shared" si="28"/>
        <v>317.5</v>
      </c>
      <c r="I66" s="39" t="s">
        <v>774</v>
      </c>
      <c r="J66" s="39" t="s">
        <v>774</v>
      </c>
      <c r="K66" s="39">
        <v>0.99</v>
      </c>
      <c r="L66" s="39">
        <f t="shared" si="29"/>
        <v>49.5</v>
      </c>
      <c r="M66" s="39">
        <v>3.31</v>
      </c>
      <c r="N66" s="39">
        <f t="shared" si="25"/>
        <v>165.5</v>
      </c>
      <c r="O66" s="39">
        <v>32.76</v>
      </c>
      <c r="P66" s="39">
        <f t="shared" si="11"/>
        <v>1638</v>
      </c>
      <c r="Q66" s="68">
        <v>0.82</v>
      </c>
      <c r="R66" s="39">
        <f t="shared" si="30"/>
        <v>41</v>
      </c>
      <c r="S66" s="39" t="s">
        <v>774</v>
      </c>
      <c r="T66" s="16" t="s">
        <v>774</v>
      </c>
      <c r="U66" s="39">
        <v>39.520000000000003</v>
      </c>
      <c r="V66" s="39">
        <f t="shared" si="26"/>
        <v>1976.0000000000002</v>
      </c>
      <c r="W66" s="39" t="s">
        <v>774</v>
      </c>
      <c r="X66" s="16" t="s">
        <v>774</v>
      </c>
      <c r="Y66" s="39">
        <v>3.77</v>
      </c>
      <c r="Z66" s="39">
        <f t="shared" si="31"/>
        <v>188.5</v>
      </c>
    </row>
    <row r="67" spans="1:26" x14ac:dyDescent="0.35">
      <c r="A67" s="16">
        <v>65</v>
      </c>
      <c r="B67" s="16">
        <v>600</v>
      </c>
      <c r="C67" s="16" t="s">
        <v>2</v>
      </c>
      <c r="D67" s="2" t="s">
        <v>635</v>
      </c>
      <c r="E67" s="39">
        <v>0.53</v>
      </c>
      <c r="F67" s="39">
        <f t="shared" si="27"/>
        <v>318</v>
      </c>
      <c r="G67" s="40">
        <v>1.56</v>
      </c>
      <c r="H67" s="40">
        <f t="shared" si="28"/>
        <v>936</v>
      </c>
      <c r="I67" s="39" t="s">
        <v>774</v>
      </c>
      <c r="J67" s="39" t="s">
        <v>774</v>
      </c>
      <c r="K67" s="91">
        <v>0.28999999999999998</v>
      </c>
      <c r="L67" s="39">
        <f t="shared" si="29"/>
        <v>174</v>
      </c>
      <c r="M67" s="39">
        <v>0.3</v>
      </c>
      <c r="N67" s="39">
        <f t="shared" si="25"/>
        <v>180</v>
      </c>
      <c r="O67" s="39">
        <v>48.47</v>
      </c>
      <c r="P67" s="39">
        <f t="shared" si="11"/>
        <v>29082</v>
      </c>
      <c r="Q67" s="68">
        <v>0.28999999999999998</v>
      </c>
      <c r="R67" s="39">
        <f t="shared" si="30"/>
        <v>174</v>
      </c>
      <c r="S67" s="39" t="s">
        <v>774</v>
      </c>
      <c r="T67" s="16" t="s">
        <v>774</v>
      </c>
      <c r="U67" s="39">
        <v>0.36</v>
      </c>
      <c r="V67" s="39">
        <f t="shared" si="26"/>
        <v>216</v>
      </c>
      <c r="W67" s="39" t="s">
        <v>774</v>
      </c>
      <c r="X67" s="16" t="s">
        <v>774</v>
      </c>
      <c r="Y67" s="39">
        <v>0.68</v>
      </c>
      <c r="Z67" s="39">
        <f t="shared" si="31"/>
        <v>408.00000000000006</v>
      </c>
    </row>
    <row r="68" spans="1:26" x14ac:dyDescent="0.35">
      <c r="A68" s="16">
        <v>66</v>
      </c>
      <c r="B68" s="16">
        <v>48</v>
      </c>
      <c r="C68" s="16" t="s">
        <v>2</v>
      </c>
      <c r="D68" s="2" t="s">
        <v>637</v>
      </c>
      <c r="E68" s="16" t="s">
        <v>774</v>
      </c>
      <c r="F68" s="16" t="s">
        <v>774</v>
      </c>
      <c r="G68" s="73">
        <v>1.76</v>
      </c>
      <c r="H68" s="40">
        <f t="shared" si="28"/>
        <v>84.48</v>
      </c>
      <c r="I68" s="39" t="s">
        <v>774</v>
      </c>
      <c r="J68" s="39" t="s">
        <v>774</v>
      </c>
      <c r="K68" s="91">
        <v>1.59</v>
      </c>
      <c r="L68" s="39">
        <f t="shared" si="29"/>
        <v>76.320000000000007</v>
      </c>
      <c r="M68" s="39">
        <v>2.99</v>
      </c>
      <c r="N68" s="39">
        <f t="shared" si="25"/>
        <v>143.52000000000001</v>
      </c>
      <c r="O68" s="39">
        <v>3.28</v>
      </c>
      <c r="P68" s="39">
        <f t="shared" si="11"/>
        <v>157.44</v>
      </c>
      <c r="Q68" s="39" t="s">
        <v>774</v>
      </c>
      <c r="R68" s="16" t="s">
        <v>774</v>
      </c>
      <c r="S68" s="39" t="s">
        <v>774</v>
      </c>
      <c r="T68" s="16" t="s">
        <v>774</v>
      </c>
      <c r="U68" s="39">
        <v>1.87</v>
      </c>
      <c r="V68" s="39">
        <f t="shared" si="26"/>
        <v>89.76</v>
      </c>
      <c r="W68" s="39" t="s">
        <v>774</v>
      </c>
      <c r="X68" s="16" t="s">
        <v>774</v>
      </c>
      <c r="Y68" s="39" t="s">
        <v>774</v>
      </c>
      <c r="Z68" s="16" t="s">
        <v>774</v>
      </c>
    </row>
    <row r="69" spans="1:26" ht="26" x14ac:dyDescent="0.35">
      <c r="A69" s="16">
        <v>67</v>
      </c>
      <c r="B69" s="16">
        <v>50</v>
      </c>
      <c r="C69" s="16" t="s">
        <v>221</v>
      </c>
      <c r="D69" s="2" t="s">
        <v>638</v>
      </c>
      <c r="E69" s="16" t="s">
        <v>774</v>
      </c>
      <c r="F69" s="16" t="s">
        <v>774</v>
      </c>
      <c r="G69" s="40">
        <v>3.73</v>
      </c>
      <c r="H69" s="40">
        <f t="shared" si="28"/>
        <v>186.5</v>
      </c>
      <c r="I69" s="39" t="s">
        <v>774</v>
      </c>
      <c r="J69" s="39" t="s">
        <v>774</v>
      </c>
      <c r="K69" s="39" t="s">
        <v>774</v>
      </c>
      <c r="L69" s="39" t="s">
        <v>774</v>
      </c>
      <c r="M69" s="68">
        <v>2.39</v>
      </c>
      <c r="N69" s="39">
        <f t="shared" si="25"/>
        <v>119.5</v>
      </c>
      <c r="O69" s="39" t="s">
        <v>774</v>
      </c>
      <c r="P69" s="16" t="s">
        <v>774</v>
      </c>
      <c r="Q69" s="39" t="s">
        <v>774</v>
      </c>
      <c r="R69" s="16" t="s">
        <v>774</v>
      </c>
      <c r="S69" s="39" t="s">
        <v>774</v>
      </c>
      <c r="T69" s="16" t="s">
        <v>774</v>
      </c>
      <c r="U69" s="39">
        <v>2.73</v>
      </c>
      <c r="V69" s="39">
        <f t="shared" si="26"/>
        <v>136.5</v>
      </c>
      <c r="W69" s="39" t="s">
        <v>774</v>
      </c>
      <c r="X69" s="16" t="s">
        <v>774</v>
      </c>
      <c r="Y69" s="39" t="s">
        <v>774</v>
      </c>
      <c r="Z69" s="16" t="s">
        <v>774</v>
      </c>
    </row>
    <row r="70" spans="1:26" x14ac:dyDescent="0.35">
      <c r="A70" s="16">
        <v>68</v>
      </c>
      <c r="B70" s="16">
        <v>20</v>
      </c>
      <c r="C70" s="16" t="s">
        <v>2</v>
      </c>
      <c r="D70" s="2" t="s">
        <v>639</v>
      </c>
      <c r="E70" s="39">
        <v>1.71</v>
      </c>
      <c r="F70" s="39">
        <f t="shared" ref="F70" si="33">B70*E70</f>
        <v>34.200000000000003</v>
      </c>
      <c r="G70" s="40">
        <v>3.85</v>
      </c>
      <c r="H70" s="40">
        <f t="shared" si="28"/>
        <v>77</v>
      </c>
      <c r="I70" s="39" t="s">
        <v>774</v>
      </c>
      <c r="J70" s="39" t="s">
        <v>774</v>
      </c>
      <c r="K70" s="39">
        <v>0.75</v>
      </c>
      <c r="L70" s="39">
        <f t="shared" si="29"/>
        <v>15</v>
      </c>
      <c r="M70" s="39">
        <v>0.85</v>
      </c>
      <c r="N70" s="39">
        <f t="shared" si="25"/>
        <v>17</v>
      </c>
      <c r="O70" s="39">
        <v>13.99</v>
      </c>
      <c r="P70" s="39">
        <f t="shared" si="11"/>
        <v>279.8</v>
      </c>
      <c r="Q70" s="68">
        <v>0.82</v>
      </c>
      <c r="R70" s="39">
        <f t="shared" ref="R70:R75" si="34">B70*Q70</f>
        <v>16.399999999999999</v>
      </c>
      <c r="S70" s="39" t="s">
        <v>774</v>
      </c>
      <c r="T70" s="16" t="s">
        <v>774</v>
      </c>
      <c r="U70" s="39">
        <v>1.1200000000000001</v>
      </c>
      <c r="V70" s="39">
        <f t="shared" si="26"/>
        <v>22.400000000000002</v>
      </c>
      <c r="W70" s="39" t="s">
        <v>774</v>
      </c>
      <c r="X70" s="16" t="s">
        <v>774</v>
      </c>
      <c r="Y70" s="39" t="s">
        <v>774</v>
      </c>
      <c r="Z70" s="16" t="s">
        <v>774</v>
      </c>
    </row>
    <row r="71" spans="1:26" ht="26" x14ac:dyDescent="0.35">
      <c r="A71" s="16">
        <v>69</v>
      </c>
      <c r="B71" s="16">
        <v>330</v>
      </c>
      <c r="C71" s="16" t="s">
        <v>2</v>
      </c>
      <c r="D71" s="2" t="s">
        <v>241</v>
      </c>
      <c r="E71" s="16" t="s">
        <v>774</v>
      </c>
      <c r="F71" s="16" t="s">
        <v>774</v>
      </c>
      <c r="G71" s="40">
        <v>17.18</v>
      </c>
      <c r="H71" s="40">
        <f t="shared" si="28"/>
        <v>5669.4</v>
      </c>
      <c r="I71" s="39" t="s">
        <v>774</v>
      </c>
      <c r="J71" s="16" t="s">
        <v>774</v>
      </c>
      <c r="K71" s="91">
        <v>5.98</v>
      </c>
      <c r="L71" s="39">
        <f t="shared" si="29"/>
        <v>1973.4</v>
      </c>
      <c r="M71" s="39">
        <v>6.33</v>
      </c>
      <c r="N71" s="39">
        <f t="shared" si="25"/>
        <v>2088.9</v>
      </c>
      <c r="O71" s="39">
        <v>9.35</v>
      </c>
      <c r="P71" s="39">
        <f t="shared" si="11"/>
        <v>3085.5</v>
      </c>
      <c r="Q71" s="39">
        <v>7.75</v>
      </c>
      <c r="R71" s="39">
        <f t="shared" si="34"/>
        <v>2557.5</v>
      </c>
      <c r="S71" s="39" t="s">
        <v>774</v>
      </c>
      <c r="T71" s="16" t="s">
        <v>774</v>
      </c>
      <c r="U71" s="39">
        <v>5.88</v>
      </c>
      <c r="V71" s="39">
        <f t="shared" si="26"/>
        <v>1940.3999999999999</v>
      </c>
      <c r="W71" s="39" t="s">
        <v>774</v>
      </c>
      <c r="X71" s="16" t="s">
        <v>774</v>
      </c>
      <c r="Y71" s="39">
        <v>22.27</v>
      </c>
      <c r="Z71" s="39">
        <f t="shared" ref="Z71" si="35">B71*Y71</f>
        <v>7349.0999999999995</v>
      </c>
    </row>
    <row r="72" spans="1:26" x14ac:dyDescent="0.35">
      <c r="A72" s="16">
        <v>70</v>
      </c>
      <c r="B72" s="16">
        <v>100</v>
      </c>
      <c r="C72" s="16" t="s">
        <v>2</v>
      </c>
      <c r="D72" s="2" t="s">
        <v>240</v>
      </c>
      <c r="E72" s="16" t="s">
        <v>774</v>
      </c>
      <c r="F72" s="16" t="s">
        <v>774</v>
      </c>
      <c r="G72" s="16" t="s">
        <v>774</v>
      </c>
      <c r="H72" s="16" t="s">
        <v>774</v>
      </c>
      <c r="I72" s="39" t="s">
        <v>774</v>
      </c>
      <c r="J72" s="16" t="s">
        <v>774</v>
      </c>
      <c r="K72" s="39">
        <v>0.78</v>
      </c>
      <c r="L72" s="39">
        <f t="shared" si="29"/>
        <v>78</v>
      </c>
      <c r="M72" s="39">
        <v>0.73</v>
      </c>
      <c r="N72" s="39">
        <f t="shared" si="25"/>
        <v>73</v>
      </c>
      <c r="O72" s="39">
        <v>6.14</v>
      </c>
      <c r="P72" s="39">
        <f t="shared" si="11"/>
        <v>614</v>
      </c>
      <c r="Q72" s="68">
        <v>0.38</v>
      </c>
      <c r="R72" s="39">
        <f t="shared" si="34"/>
        <v>38</v>
      </c>
      <c r="S72" s="39" t="s">
        <v>774</v>
      </c>
      <c r="T72" s="16" t="s">
        <v>774</v>
      </c>
      <c r="U72" s="39">
        <v>0.59</v>
      </c>
      <c r="V72" s="39">
        <f t="shared" si="26"/>
        <v>59</v>
      </c>
      <c r="W72" s="39" t="s">
        <v>774</v>
      </c>
      <c r="X72" s="16" t="s">
        <v>774</v>
      </c>
      <c r="Y72" s="39" t="s">
        <v>774</v>
      </c>
      <c r="Z72" s="16" t="s">
        <v>774</v>
      </c>
    </row>
    <row r="73" spans="1:26" x14ac:dyDescent="0.35">
      <c r="A73" s="16">
        <v>71</v>
      </c>
      <c r="B73" s="16">
        <v>30</v>
      </c>
      <c r="C73" s="16" t="s">
        <v>2</v>
      </c>
      <c r="D73" s="2" t="s">
        <v>81</v>
      </c>
      <c r="E73" s="16" t="s">
        <v>774</v>
      </c>
      <c r="F73" s="16" t="s">
        <v>774</v>
      </c>
      <c r="G73" s="16" t="s">
        <v>774</v>
      </c>
      <c r="H73" s="16" t="s">
        <v>774</v>
      </c>
      <c r="I73" s="39" t="s">
        <v>774</v>
      </c>
      <c r="J73" s="16" t="s">
        <v>774</v>
      </c>
      <c r="K73" s="39">
        <v>0.76</v>
      </c>
      <c r="L73" s="39">
        <f t="shared" si="29"/>
        <v>22.8</v>
      </c>
      <c r="M73" s="39">
        <v>0.69</v>
      </c>
      <c r="N73" s="39">
        <f t="shared" si="25"/>
        <v>20.7</v>
      </c>
      <c r="O73" s="39">
        <v>1.65</v>
      </c>
      <c r="P73" s="39">
        <f t="shared" si="11"/>
        <v>49.5</v>
      </c>
      <c r="Q73" s="68">
        <v>0.36</v>
      </c>
      <c r="R73" s="39">
        <f t="shared" si="34"/>
        <v>10.799999999999999</v>
      </c>
      <c r="S73" s="39" t="s">
        <v>774</v>
      </c>
      <c r="T73" s="16" t="s">
        <v>774</v>
      </c>
      <c r="U73" s="39">
        <v>0.61</v>
      </c>
      <c r="V73" s="39">
        <f t="shared" si="26"/>
        <v>18.3</v>
      </c>
      <c r="W73" s="39" t="s">
        <v>774</v>
      </c>
      <c r="X73" s="16" t="s">
        <v>774</v>
      </c>
      <c r="Y73" s="39" t="s">
        <v>774</v>
      </c>
      <c r="Z73" s="16" t="s">
        <v>774</v>
      </c>
    </row>
    <row r="74" spans="1:26" ht="26" x14ac:dyDescent="0.35">
      <c r="A74" s="16">
        <v>72</v>
      </c>
      <c r="B74" s="16">
        <v>324</v>
      </c>
      <c r="C74" s="16" t="s">
        <v>2</v>
      </c>
      <c r="D74" s="2" t="s">
        <v>598</v>
      </c>
      <c r="E74" s="16" t="s">
        <v>774</v>
      </c>
      <c r="F74" s="16" t="s">
        <v>774</v>
      </c>
      <c r="G74" s="40">
        <v>3.62</v>
      </c>
      <c r="H74" s="40">
        <f t="shared" ref="H74" si="36">B74*G74</f>
        <v>1172.8800000000001</v>
      </c>
      <c r="I74" s="39" t="s">
        <v>774</v>
      </c>
      <c r="J74" s="16" t="s">
        <v>774</v>
      </c>
      <c r="K74" s="16" t="s">
        <v>774</v>
      </c>
      <c r="L74" s="16" t="s">
        <v>774</v>
      </c>
      <c r="M74" s="39">
        <v>1.52</v>
      </c>
      <c r="N74" s="39">
        <f t="shared" si="25"/>
        <v>492.48</v>
      </c>
      <c r="O74" s="39" t="s">
        <v>774</v>
      </c>
      <c r="P74" s="16" t="s">
        <v>774</v>
      </c>
      <c r="Q74" s="68">
        <v>0.92</v>
      </c>
      <c r="R74" s="39">
        <f t="shared" si="34"/>
        <v>298.08000000000004</v>
      </c>
      <c r="S74" s="39" t="s">
        <v>774</v>
      </c>
      <c r="T74" s="16" t="s">
        <v>774</v>
      </c>
      <c r="U74" s="39">
        <v>68.510000000000005</v>
      </c>
      <c r="V74" s="39">
        <f t="shared" si="26"/>
        <v>22197.24</v>
      </c>
      <c r="W74" s="39" t="s">
        <v>774</v>
      </c>
      <c r="X74" s="16" t="s">
        <v>774</v>
      </c>
      <c r="Y74" s="39" t="s">
        <v>774</v>
      </c>
      <c r="Z74" s="16" t="s">
        <v>774</v>
      </c>
    </row>
    <row r="75" spans="1:26" ht="26" x14ac:dyDescent="0.35">
      <c r="A75" s="16">
        <v>73</v>
      </c>
      <c r="B75" s="16">
        <v>200</v>
      </c>
      <c r="C75" s="16" t="s">
        <v>2</v>
      </c>
      <c r="D75" s="2" t="s">
        <v>740</v>
      </c>
      <c r="E75" s="16" t="s">
        <v>774</v>
      </c>
      <c r="F75" s="16" t="s">
        <v>774</v>
      </c>
      <c r="G75" s="16" t="s">
        <v>774</v>
      </c>
      <c r="H75" s="16" t="s">
        <v>774</v>
      </c>
      <c r="I75" s="39" t="s">
        <v>774</v>
      </c>
      <c r="J75" s="16" t="s">
        <v>774</v>
      </c>
      <c r="K75" s="16" t="s">
        <v>774</v>
      </c>
      <c r="L75" s="16" t="s">
        <v>774</v>
      </c>
      <c r="M75" s="39">
        <v>0.99</v>
      </c>
      <c r="N75" s="39">
        <f t="shared" si="25"/>
        <v>198</v>
      </c>
      <c r="O75" s="39" t="s">
        <v>774</v>
      </c>
      <c r="P75" s="16" t="s">
        <v>774</v>
      </c>
      <c r="Q75" s="68">
        <v>0.84</v>
      </c>
      <c r="R75" s="39">
        <f t="shared" si="34"/>
        <v>168</v>
      </c>
      <c r="S75" s="39" t="s">
        <v>774</v>
      </c>
      <c r="T75" s="16" t="s">
        <v>774</v>
      </c>
      <c r="U75" s="39" t="s">
        <v>774</v>
      </c>
      <c r="V75" s="16" t="s">
        <v>774</v>
      </c>
      <c r="W75" s="39" t="s">
        <v>774</v>
      </c>
      <c r="X75" s="16" t="s">
        <v>774</v>
      </c>
      <c r="Y75" s="39">
        <v>1.74</v>
      </c>
      <c r="Z75" s="39">
        <f t="shared" ref="Z75:Z76" si="37">B75*Y75</f>
        <v>348</v>
      </c>
    </row>
    <row r="76" spans="1:26" x14ac:dyDescent="0.35">
      <c r="A76" s="16">
        <v>74</v>
      </c>
      <c r="B76" s="16">
        <v>48</v>
      </c>
      <c r="C76" s="16" t="s">
        <v>2</v>
      </c>
      <c r="D76" s="2" t="s">
        <v>239</v>
      </c>
      <c r="E76" s="16" t="s">
        <v>774</v>
      </c>
      <c r="F76" s="16" t="s">
        <v>774</v>
      </c>
      <c r="G76" s="16" t="s">
        <v>774</v>
      </c>
      <c r="H76" s="16" t="s">
        <v>774</v>
      </c>
      <c r="I76" s="39" t="s">
        <v>774</v>
      </c>
      <c r="J76" s="16" t="s">
        <v>774</v>
      </c>
      <c r="K76" s="39">
        <v>11.98</v>
      </c>
      <c r="L76" s="39">
        <f t="shared" ref="L76:L80" si="38">B76*K76</f>
        <v>575.04</v>
      </c>
      <c r="M76" s="68">
        <v>11.46</v>
      </c>
      <c r="N76" s="39">
        <f t="shared" si="25"/>
        <v>550.08000000000004</v>
      </c>
      <c r="O76" s="39">
        <v>17.16</v>
      </c>
      <c r="P76" s="39">
        <f t="shared" ref="P76:P80" si="39">B76*O76</f>
        <v>823.68000000000006</v>
      </c>
      <c r="Q76" s="39" t="s">
        <v>774</v>
      </c>
      <c r="R76" s="16" t="s">
        <v>774</v>
      </c>
      <c r="S76" s="39">
        <v>24</v>
      </c>
      <c r="U76" s="39">
        <v>12.89</v>
      </c>
      <c r="V76" s="39">
        <f t="shared" si="26"/>
        <v>618.72</v>
      </c>
      <c r="W76" s="39" t="s">
        <v>774</v>
      </c>
      <c r="X76" s="16" t="s">
        <v>774</v>
      </c>
      <c r="Y76" s="39">
        <v>22.94</v>
      </c>
      <c r="Z76" s="39">
        <f t="shared" si="37"/>
        <v>1101.1200000000001</v>
      </c>
    </row>
    <row r="77" spans="1:26" x14ac:dyDescent="0.35">
      <c r="A77" s="16">
        <v>75</v>
      </c>
      <c r="B77" s="16">
        <v>6</v>
      </c>
      <c r="C77" s="16" t="s">
        <v>2</v>
      </c>
      <c r="D77" s="2" t="s">
        <v>689</v>
      </c>
      <c r="E77" s="16" t="s">
        <v>774</v>
      </c>
      <c r="F77" s="16" t="s">
        <v>774</v>
      </c>
      <c r="G77" s="16" t="s">
        <v>774</v>
      </c>
      <c r="H77" s="16" t="s">
        <v>774</v>
      </c>
      <c r="I77" s="39" t="s">
        <v>774</v>
      </c>
      <c r="J77" s="16" t="s">
        <v>774</v>
      </c>
      <c r="K77" s="91">
        <v>10.99</v>
      </c>
      <c r="L77" s="39">
        <f t="shared" si="38"/>
        <v>65.94</v>
      </c>
      <c r="M77" s="152">
        <v>16.579999999999998</v>
      </c>
      <c r="N77" s="39">
        <f t="shared" si="25"/>
        <v>99.47999999999999</v>
      </c>
      <c r="O77" s="39">
        <v>17.86</v>
      </c>
      <c r="P77" s="39">
        <f t="shared" si="39"/>
        <v>107.16</v>
      </c>
      <c r="Q77" s="39" t="s">
        <v>774</v>
      </c>
      <c r="R77" s="16" t="s">
        <v>774</v>
      </c>
      <c r="S77" s="39" t="s">
        <v>774</v>
      </c>
      <c r="T77" s="16" t="s">
        <v>774</v>
      </c>
      <c r="U77" s="91">
        <v>15.97</v>
      </c>
      <c r="V77" s="39">
        <f t="shared" si="26"/>
        <v>95.820000000000007</v>
      </c>
      <c r="W77" s="39" t="s">
        <v>774</v>
      </c>
      <c r="X77" s="16" t="s">
        <v>774</v>
      </c>
      <c r="Y77" s="39" t="s">
        <v>774</v>
      </c>
      <c r="Z77" s="16" t="s">
        <v>774</v>
      </c>
    </row>
    <row r="78" spans="1:26" x14ac:dyDescent="0.35">
      <c r="A78" s="16">
        <v>76</v>
      </c>
      <c r="B78" s="16">
        <v>1</v>
      </c>
      <c r="C78" s="16" t="s">
        <v>2</v>
      </c>
      <c r="D78" s="2" t="s">
        <v>640</v>
      </c>
      <c r="E78" s="16" t="s">
        <v>774</v>
      </c>
      <c r="F78" s="16" t="s">
        <v>774</v>
      </c>
      <c r="G78" s="16" t="s">
        <v>774</v>
      </c>
      <c r="H78" s="16" t="s">
        <v>774</v>
      </c>
      <c r="I78" s="39" t="s">
        <v>774</v>
      </c>
      <c r="J78" s="16" t="s">
        <v>774</v>
      </c>
      <c r="K78" s="91">
        <v>15.99</v>
      </c>
      <c r="L78" s="39">
        <f t="shared" si="38"/>
        <v>15.99</v>
      </c>
      <c r="M78" s="68">
        <v>30.22</v>
      </c>
      <c r="N78" s="39">
        <f t="shared" si="25"/>
        <v>30.22</v>
      </c>
      <c r="O78" s="39">
        <v>49.9</v>
      </c>
      <c r="P78" s="39">
        <f t="shared" si="39"/>
        <v>49.9</v>
      </c>
      <c r="Q78" s="39" t="s">
        <v>774</v>
      </c>
      <c r="R78" s="16" t="s">
        <v>774</v>
      </c>
      <c r="S78" s="39" t="s">
        <v>774</v>
      </c>
      <c r="T78" s="16" t="s">
        <v>774</v>
      </c>
      <c r="U78" s="39">
        <v>30.52</v>
      </c>
      <c r="V78" s="39">
        <f t="shared" si="26"/>
        <v>30.52</v>
      </c>
      <c r="W78" s="39" t="s">
        <v>774</v>
      </c>
      <c r="X78" s="16" t="s">
        <v>774</v>
      </c>
      <c r="Y78" s="39" t="s">
        <v>774</v>
      </c>
      <c r="Z78" s="16" t="s">
        <v>774</v>
      </c>
    </row>
    <row r="79" spans="1:26" x14ac:dyDescent="0.35">
      <c r="A79" s="16">
        <v>77</v>
      </c>
      <c r="B79" s="16">
        <v>12</v>
      </c>
      <c r="C79" s="16" t="s">
        <v>2</v>
      </c>
      <c r="D79" s="2" t="s">
        <v>672</v>
      </c>
      <c r="E79" s="16" t="s">
        <v>774</v>
      </c>
      <c r="F79" s="16" t="s">
        <v>774</v>
      </c>
      <c r="G79" s="16" t="s">
        <v>774</v>
      </c>
      <c r="H79" s="16" t="s">
        <v>774</v>
      </c>
      <c r="I79" s="39" t="s">
        <v>774</v>
      </c>
      <c r="J79" s="16" t="s">
        <v>774</v>
      </c>
      <c r="K79" s="39">
        <v>1.79</v>
      </c>
      <c r="L79" s="39">
        <f t="shared" si="38"/>
        <v>21.48</v>
      </c>
      <c r="M79" s="68">
        <v>1.1000000000000001</v>
      </c>
      <c r="N79" s="39">
        <f t="shared" si="25"/>
        <v>13.200000000000001</v>
      </c>
      <c r="O79" s="39">
        <v>3.89</v>
      </c>
      <c r="P79" s="39">
        <f t="shared" si="39"/>
        <v>46.68</v>
      </c>
      <c r="Q79" s="39">
        <v>5.34</v>
      </c>
      <c r="R79" s="39">
        <f t="shared" ref="R79:R80" si="40">B79*Q79</f>
        <v>64.08</v>
      </c>
      <c r="S79" s="39" t="s">
        <v>774</v>
      </c>
      <c r="T79" s="16" t="s">
        <v>774</v>
      </c>
      <c r="U79" s="39">
        <v>1.18</v>
      </c>
      <c r="V79" s="39">
        <f t="shared" si="26"/>
        <v>14.16</v>
      </c>
      <c r="W79" s="39" t="s">
        <v>774</v>
      </c>
      <c r="X79" s="16" t="s">
        <v>774</v>
      </c>
      <c r="Y79" s="39" t="s">
        <v>774</v>
      </c>
      <c r="Z79" s="16" t="s">
        <v>774</v>
      </c>
    </row>
    <row r="80" spans="1:26" x14ac:dyDescent="0.35">
      <c r="A80" s="16">
        <v>78</v>
      </c>
      <c r="B80" s="16">
        <v>96</v>
      </c>
      <c r="C80" s="16" t="s">
        <v>2</v>
      </c>
      <c r="D80" s="2" t="s">
        <v>673</v>
      </c>
      <c r="E80" s="16" t="s">
        <v>774</v>
      </c>
      <c r="F80" s="16" t="s">
        <v>774</v>
      </c>
      <c r="G80" s="40">
        <v>2.6</v>
      </c>
      <c r="H80" s="40">
        <f t="shared" ref="H80" si="41">B80*G80</f>
        <v>249.60000000000002</v>
      </c>
      <c r="I80" s="39" t="s">
        <v>774</v>
      </c>
      <c r="J80" s="16" t="s">
        <v>774</v>
      </c>
      <c r="K80" s="39">
        <v>1.29</v>
      </c>
      <c r="L80" s="39">
        <f t="shared" si="38"/>
        <v>123.84</v>
      </c>
      <c r="M80" s="68">
        <v>0.5</v>
      </c>
      <c r="N80" s="39">
        <f t="shared" si="25"/>
        <v>48</v>
      </c>
      <c r="O80" s="39">
        <v>3.41</v>
      </c>
      <c r="P80" s="39">
        <f t="shared" si="39"/>
        <v>327.36</v>
      </c>
      <c r="Q80" s="39">
        <v>2.85</v>
      </c>
      <c r="R80" s="39">
        <f t="shared" si="40"/>
        <v>273.60000000000002</v>
      </c>
      <c r="S80" s="39">
        <v>3.55</v>
      </c>
      <c r="T80" s="16" t="s">
        <v>774</v>
      </c>
      <c r="U80" s="39">
        <v>1.84</v>
      </c>
      <c r="V80" s="39">
        <f t="shared" si="26"/>
        <v>176.64000000000001</v>
      </c>
      <c r="W80" s="39" t="s">
        <v>774</v>
      </c>
      <c r="X80" s="16" t="s">
        <v>774</v>
      </c>
      <c r="Y80" s="39" t="s">
        <v>774</v>
      </c>
      <c r="Z80" s="16" t="s">
        <v>774</v>
      </c>
    </row>
    <row r="81" spans="1:26" x14ac:dyDescent="0.35">
      <c r="A81" s="16">
        <v>79</v>
      </c>
      <c r="B81" s="16">
        <v>8</v>
      </c>
      <c r="C81" s="16" t="s">
        <v>2</v>
      </c>
      <c r="D81" s="2" t="s">
        <v>665</v>
      </c>
      <c r="E81" s="16" t="s">
        <v>774</v>
      </c>
      <c r="F81" s="16" t="s">
        <v>774</v>
      </c>
      <c r="G81" s="16" t="s">
        <v>774</v>
      </c>
      <c r="H81" s="16" t="s">
        <v>774</v>
      </c>
      <c r="I81" s="39" t="s">
        <v>774</v>
      </c>
      <c r="J81" s="16" t="s">
        <v>774</v>
      </c>
      <c r="K81" s="16" t="s">
        <v>774</v>
      </c>
      <c r="L81" s="16" t="s">
        <v>774</v>
      </c>
      <c r="M81" s="68">
        <v>4.93</v>
      </c>
      <c r="N81" s="39">
        <f t="shared" si="25"/>
        <v>39.44</v>
      </c>
      <c r="O81" s="39" t="s">
        <v>774</v>
      </c>
      <c r="P81" s="39" t="s">
        <v>774</v>
      </c>
      <c r="Q81" s="39" t="s">
        <v>774</v>
      </c>
      <c r="R81" s="16" t="s">
        <v>774</v>
      </c>
      <c r="S81" s="39" t="s">
        <v>774</v>
      </c>
      <c r="T81" s="16" t="s">
        <v>774</v>
      </c>
      <c r="U81" s="70">
        <v>6.98</v>
      </c>
      <c r="V81" s="39">
        <f t="shared" si="26"/>
        <v>55.84</v>
      </c>
      <c r="W81" s="39" t="s">
        <v>774</v>
      </c>
      <c r="X81" s="16" t="s">
        <v>774</v>
      </c>
      <c r="Y81" s="39" t="s">
        <v>774</v>
      </c>
      <c r="Z81" s="16" t="s">
        <v>774</v>
      </c>
    </row>
    <row r="82" spans="1:26" x14ac:dyDescent="0.35">
      <c r="A82" s="16">
        <v>80</v>
      </c>
      <c r="B82" s="16">
        <v>3</v>
      </c>
      <c r="C82" s="16" t="s">
        <v>2</v>
      </c>
      <c r="D82" s="94" t="s">
        <v>92</v>
      </c>
      <c r="E82" s="16" t="s">
        <v>774</v>
      </c>
      <c r="F82" s="16" t="s">
        <v>774</v>
      </c>
      <c r="G82" s="16" t="s">
        <v>774</v>
      </c>
      <c r="H82" s="16" t="s">
        <v>774</v>
      </c>
      <c r="I82" s="39" t="s">
        <v>774</v>
      </c>
      <c r="J82" s="16" t="s">
        <v>774</v>
      </c>
      <c r="K82" s="16" t="s">
        <v>774</v>
      </c>
      <c r="L82" s="16" t="s">
        <v>774</v>
      </c>
      <c r="M82" s="31" t="s">
        <v>774</v>
      </c>
      <c r="N82" s="31" t="s">
        <v>774</v>
      </c>
      <c r="O82" s="39" t="s">
        <v>774</v>
      </c>
      <c r="P82" s="16" t="s">
        <v>774</v>
      </c>
      <c r="Q82" s="39" t="s">
        <v>774</v>
      </c>
      <c r="R82" s="16" t="s">
        <v>774</v>
      </c>
      <c r="S82" s="39" t="s">
        <v>774</v>
      </c>
      <c r="T82" s="16" t="s">
        <v>774</v>
      </c>
      <c r="U82" s="91">
        <v>1.08</v>
      </c>
      <c r="V82" s="39">
        <f t="shared" si="26"/>
        <v>3.24</v>
      </c>
      <c r="W82" s="39" t="s">
        <v>774</v>
      </c>
      <c r="X82" s="16" t="s">
        <v>774</v>
      </c>
      <c r="Y82" s="39" t="s">
        <v>774</v>
      </c>
      <c r="Z82" s="16" t="s">
        <v>774</v>
      </c>
    </row>
    <row r="83" spans="1:26" x14ac:dyDescent="0.35">
      <c r="A83" s="16">
        <v>81</v>
      </c>
      <c r="B83" s="16">
        <v>1500</v>
      </c>
      <c r="C83" s="16" t="s">
        <v>2</v>
      </c>
      <c r="D83" s="2" t="s">
        <v>741</v>
      </c>
      <c r="E83" s="16" t="s">
        <v>774</v>
      </c>
      <c r="F83" s="16" t="s">
        <v>774</v>
      </c>
      <c r="G83" s="40">
        <v>1.9</v>
      </c>
      <c r="H83" s="40">
        <f t="shared" ref="H83:H88" si="42">B83*G83</f>
        <v>2850</v>
      </c>
      <c r="I83" s="39" t="s">
        <v>774</v>
      </c>
      <c r="J83" s="16" t="s">
        <v>774</v>
      </c>
      <c r="K83" s="39">
        <v>1.29</v>
      </c>
      <c r="L83" s="39">
        <f t="shared" ref="L83:L88" si="43">B83*K83</f>
        <v>1935</v>
      </c>
      <c r="M83" s="152">
        <v>1.1299999999999999</v>
      </c>
      <c r="N83" s="39">
        <f t="shared" si="25"/>
        <v>1694.9999999999998</v>
      </c>
      <c r="O83" s="39" t="s">
        <v>774</v>
      </c>
      <c r="P83" s="16" t="s">
        <v>774</v>
      </c>
      <c r="Q83" s="39" t="s">
        <v>774</v>
      </c>
      <c r="R83" s="16" t="s">
        <v>774</v>
      </c>
      <c r="S83" s="39" t="s">
        <v>774</v>
      </c>
      <c r="T83" s="16" t="s">
        <v>774</v>
      </c>
      <c r="U83" s="91">
        <v>0.91</v>
      </c>
      <c r="V83" s="39">
        <f t="shared" si="26"/>
        <v>1365</v>
      </c>
      <c r="W83" s="39" t="s">
        <v>774</v>
      </c>
      <c r="X83" s="16" t="s">
        <v>774</v>
      </c>
      <c r="Y83" s="39" t="s">
        <v>774</v>
      </c>
      <c r="Z83" s="16" t="s">
        <v>774</v>
      </c>
    </row>
    <row r="84" spans="1:26" ht="26" x14ac:dyDescent="0.35">
      <c r="A84" s="16">
        <v>82</v>
      </c>
      <c r="B84" s="16">
        <v>50</v>
      </c>
      <c r="C84" s="16" t="s">
        <v>221</v>
      </c>
      <c r="D84" s="2" t="s">
        <v>742</v>
      </c>
      <c r="E84" s="16" t="s">
        <v>774</v>
      </c>
      <c r="F84" s="16" t="s">
        <v>774</v>
      </c>
      <c r="G84" s="40">
        <v>11.95</v>
      </c>
      <c r="H84" s="40">
        <f t="shared" si="42"/>
        <v>597.5</v>
      </c>
      <c r="I84" s="39" t="s">
        <v>774</v>
      </c>
      <c r="J84" s="16" t="s">
        <v>774</v>
      </c>
      <c r="K84" s="39">
        <v>6.99</v>
      </c>
      <c r="L84" s="39">
        <f t="shared" si="43"/>
        <v>349.5</v>
      </c>
      <c r="M84" s="68">
        <v>6.32</v>
      </c>
      <c r="N84" s="39">
        <f t="shared" si="25"/>
        <v>316</v>
      </c>
      <c r="O84" s="39">
        <v>11.35</v>
      </c>
      <c r="P84" s="39">
        <f t="shared" ref="P84:P88" si="44">B84*O84</f>
        <v>567.5</v>
      </c>
      <c r="Q84" s="39">
        <v>7.75</v>
      </c>
      <c r="R84" s="39">
        <f t="shared" ref="R84:R85" si="45">B84*Q84</f>
        <v>387.5</v>
      </c>
      <c r="S84" s="39" t="s">
        <v>774</v>
      </c>
      <c r="T84" s="16" t="s">
        <v>774</v>
      </c>
      <c r="U84" s="39">
        <v>36.729999999999997</v>
      </c>
      <c r="V84" s="39">
        <f t="shared" si="26"/>
        <v>1836.4999999999998</v>
      </c>
      <c r="W84" s="39" t="s">
        <v>774</v>
      </c>
      <c r="X84" s="16" t="s">
        <v>774</v>
      </c>
      <c r="Y84" s="39" t="s">
        <v>774</v>
      </c>
      <c r="Z84" s="16" t="s">
        <v>774</v>
      </c>
    </row>
    <row r="85" spans="1:26" ht="26" x14ac:dyDescent="0.35">
      <c r="A85" s="16">
        <v>83</v>
      </c>
      <c r="B85" s="16">
        <v>30</v>
      </c>
      <c r="C85" s="16" t="s">
        <v>2</v>
      </c>
      <c r="D85" s="2" t="s">
        <v>743</v>
      </c>
      <c r="E85" s="16" t="s">
        <v>774</v>
      </c>
      <c r="F85" s="16" t="s">
        <v>774</v>
      </c>
      <c r="G85" s="40">
        <v>33.6</v>
      </c>
      <c r="H85" s="40">
        <f t="shared" si="42"/>
        <v>1008</v>
      </c>
      <c r="I85" s="39" t="s">
        <v>774</v>
      </c>
      <c r="J85" s="16" t="s">
        <v>774</v>
      </c>
      <c r="K85" s="39">
        <v>20.99</v>
      </c>
      <c r="L85" s="39">
        <f t="shared" si="43"/>
        <v>629.69999999999993</v>
      </c>
      <c r="M85" s="68">
        <v>20</v>
      </c>
      <c r="N85" s="39">
        <f t="shared" si="25"/>
        <v>600</v>
      </c>
      <c r="O85" s="39">
        <v>26.78</v>
      </c>
      <c r="P85" s="39">
        <f t="shared" si="44"/>
        <v>803.40000000000009</v>
      </c>
      <c r="Q85" s="39">
        <v>26.1</v>
      </c>
      <c r="R85" s="39">
        <f t="shared" si="45"/>
        <v>783</v>
      </c>
      <c r="S85" s="39" t="s">
        <v>774</v>
      </c>
      <c r="T85" s="16" t="s">
        <v>774</v>
      </c>
      <c r="U85" s="39">
        <v>21.17</v>
      </c>
      <c r="V85" s="39">
        <f t="shared" si="26"/>
        <v>635.1</v>
      </c>
      <c r="W85" s="39" t="s">
        <v>774</v>
      </c>
      <c r="X85" s="16" t="s">
        <v>774</v>
      </c>
      <c r="Y85" s="39" t="s">
        <v>774</v>
      </c>
      <c r="Z85" s="16" t="s">
        <v>774</v>
      </c>
    </row>
    <row r="86" spans="1:26" x14ac:dyDescent="0.35">
      <c r="A86" s="16">
        <v>84</v>
      </c>
      <c r="B86" s="16">
        <v>36</v>
      </c>
      <c r="C86" s="16" t="s">
        <v>2</v>
      </c>
      <c r="D86" s="2" t="s">
        <v>669</v>
      </c>
      <c r="E86" s="16" t="s">
        <v>774</v>
      </c>
      <c r="F86" s="16" t="s">
        <v>774</v>
      </c>
      <c r="G86" s="40">
        <v>12.95</v>
      </c>
      <c r="H86" s="40">
        <f t="shared" si="42"/>
        <v>466.2</v>
      </c>
      <c r="I86" s="39" t="s">
        <v>774</v>
      </c>
      <c r="J86" s="16" t="s">
        <v>774</v>
      </c>
      <c r="K86" s="39">
        <v>4.99</v>
      </c>
      <c r="L86" s="39">
        <f t="shared" si="43"/>
        <v>179.64000000000001</v>
      </c>
      <c r="M86" s="39">
        <v>5.92</v>
      </c>
      <c r="N86" s="39">
        <f t="shared" si="25"/>
        <v>213.12</v>
      </c>
      <c r="O86" s="68">
        <v>2.75</v>
      </c>
      <c r="P86" s="39">
        <f t="shared" si="44"/>
        <v>99</v>
      </c>
      <c r="Q86" s="39" t="s">
        <v>774</v>
      </c>
      <c r="R86" s="39" t="s">
        <v>774</v>
      </c>
      <c r="S86" s="39" t="s">
        <v>774</v>
      </c>
      <c r="T86" s="16" t="s">
        <v>774</v>
      </c>
      <c r="U86" s="39">
        <v>7.51</v>
      </c>
      <c r="V86" s="39">
        <f t="shared" si="26"/>
        <v>270.36</v>
      </c>
      <c r="W86" s="39" t="s">
        <v>774</v>
      </c>
      <c r="X86" s="16" t="s">
        <v>774</v>
      </c>
      <c r="Y86" s="39" t="s">
        <v>774</v>
      </c>
      <c r="Z86" s="16" t="s">
        <v>774</v>
      </c>
    </row>
    <row r="87" spans="1:26" x14ac:dyDescent="0.35">
      <c r="A87" s="16">
        <v>85</v>
      </c>
      <c r="B87" s="16">
        <v>12</v>
      </c>
      <c r="C87" s="16" t="s">
        <v>2</v>
      </c>
      <c r="D87" s="2" t="s">
        <v>670</v>
      </c>
      <c r="E87" s="16" t="s">
        <v>774</v>
      </c>
      <c r="F87" s="16" t="s">
        <v>774</v>
      </c>
      <c r="H87" s="40">
        <f t="shared" si="42"/>
        <v>0</v>
      </c>
      <c r="I87" s="39" t="s">
        <v>774</v>
      </c>
      <c r="J87" s="16" t="s">
        <v>774</v>
      </c>
      <c r="K87" s="39"/>
      <c r="L87" s="39">
        <f t="shared" si="43"/>
        <v>0</v>
      </c>
      <c r="M87" s="152">
        <v>3.99</v>
      </c>
      <c r="N87" s="39">
        <f t="shared" si="25"/>
        <v>47.88</v>
      </c>
      <c r="O87" s="39">
        <v>6.6</v>
      </c>
      <c r="P87" s="39">
        <f t="shared" si="44"/>
        <v>79.199999999999989</v>
      </c>
      <c r="Q87" s="39" t="s">
        <v>774</v>
      </c>
      <c r="R87" s="39" t="s">
        <v>774</v>
      </c>
      <c r="S87" s="39" t="s">
        <v>774</v>
      </c>
      <c r="T87" s="16" t="s">
        <v>774</v>
      </c>
      <c r="U87" s="91">
        <v>3.91</v>
      </c>
      <c r="V87" s="39">
        <f t="shared" si="26"/>
        <v>46.92</v>
      </c>
      <c r="W87" s="39" t="s">
        <v>774</v>
      </c>
      <c r="X87" s="16" t="s">
        <v>774</v>
      </c>
      <c r="Y87" s="39" t="s">
        <v>774</v>
      </c>
      <c r="Z87" s="16" t="s">
        <v>774</v>
      </c>
    </row>
    <row r="88" spans="1:26" ht="26" x14ac:dyDescent="0.35">
      <c r="A88" s="16">
        <v>86</v>
      </c>
      <c r="B88" s="16">
        <v>24</v>
      </c>
      <c r="C88" s="16" t="s">
        <v>2</v>
      </c>
      <c r="D88" s="2" t="s">
        <v>668</v>
      </c>
      <c r="E88" s="39">
        <v>7.1</v>
      </c>
      <c r="F88" s="39">
        <f t="shared" ref="F88" si="46">B88*E88</f>
        <v>170.39999999999998</v>
      </c>
      <c r="G88" s="40">
        <v>17.07</v>
      </c>
      <c r="H88" s="40">
        <f t="shared" si="42"/>
        <v>409.68</v>
      </c>
      <c r="I88" s="39" t="s">
        <v>774</v>
      </c>
      <c r="J88" s="16" t="s">
        <v>774</v>
      </c>
      <c r="K88" s="39">
        <v>5.99</v>
      </c>
      <c r="L88" s="39">
        <f t="shared" si="43"/>
        <v>143.76</v>
      </c>
      <c r="M88" s="68">
        <v>5.29</v>
      </c>
      <c r="N88" s="39">
        <f t="shared" si="25"/>
        <v>126.96000000000001</v>
      </c>
      <c r="O88" s="39">
        <v>11.75</v>
      </c>
      <c r="P88" s="39">
        <f t="shared" si="44"/>
        <v>282</v>
      </c>
      <c r="Q88" s="39" t="s">
        <v>774</v>
      </c>
      <c r="R88" s="39" t="s">
        <v>774</v>
      </c>
      <c r="S88" s="39">
        <v>12</v>
      </c>
      <c r="T88" s="39">
        <f t="shared" ref="T88:T100" si="47">B88*S88</f>
        <v>288</v>
      </c>
      <c r="U88" s="39">
        <v>5.84</v>
      </c>
      <c r="V88" s="39">
        <f t="shared" si="26"/>
        <v>140.16</v>
      </c>
      <c r="W88" s="39" t="s">
        <v>774</v>
      </c>
      <c r="X88" s="16" t="s">
        <v>774</v>
      </c>
      <c r="Y88" s="39">
        <v>27.35</v>
      </c>
      <c r="Z88" s="39">
        <f t="shared" ref="Z88" si="48">B88*Y88</f>
        <v>656.40000000000009</v>
      </c>
    </row>
    <row r="89" spans="1:26" x14ac:dyDescent="0.35">
      <c r="A89" s="16">
        <v>87</v>
      </c>
      <c r="B89" s="16">
        <v>84</v>
      </c>
      <c r="C89" s="16" t="s">
        <v>224</v>
      </c>
      <c r="D89" s="2" t="s">
        <v>238</v>
      </c>
      <c r="E89" s="16" t="s">
        <v>774</v>
      </c>
      <c r="F89" s="16" t="s">
        <v>774</v>
      </c>
      <c r="G89" s="16" t="s">
        <v>774</v>
      </c>
      <c r="H89" s="16" t="s">
        <v>774</v>
      </c>
      <c r="I89" s="39" t="s">
        <v>774</v>
      </c>
      <c r="J89" s="16" t="s">
        <v>774</v>
      </c>
      <c r="K89" s="16" t="s">
        <v>774</v>
      </c>
      <c r="L89" s="16" t="s">
        <v>774</v>
      </c>
      <c r="M89" s="31" t="s">
        <v>774</v>
      </c>
      <c r="N89" s="31" t="s">
        <v>774</v>
      </c>
      <c r="O89" s="39" t="s">
        <v>774</v>
      </c>
      <c r="P89" s="16" t="s">
        <v>774</v>
      </c>
      <c r="Q89" s="39">
        <v>68.75</v>
      </c>
      <c r="R89" s="39">
        <f t="shared" ref="R89:R101" si="49">B89*Q89</f>
        <v>5775</v>
      </c>
      <c r="S89" s="68">
        <v>35.15</v>
      </c>
      <c r="T89" s="39">
        <f t="shared" si="47"/>
        <v>2952.6</v>
      </c>
      <c r="U89" s="39" t="s">
        <v>774</v>
      </c>
      <c r="V89" s="16" t="s">
        <v>774</v>
      </c>
      <c r="W89" s="39" t="s">
        <v>774</v>
      </c>
      <c r="X89" s="16" t="s">
        <v>774</v>
      </c>
      <c r="Y89" s="39" t="s">
        <v>774</v>
      </c>
      <c r="Z89" s="16" t="s">
        <v>774</v>
      </c>
    </row>
    <row r="90" spans="1:26" ht="26" x14ac:dyDescent="0.35">
      <c r="A90" s="16">
        <v>88</v>
      </c>
      <c r="B90" s="16">
        <v>101</v>
      </c>
      <c r="C90" s="16" t="s">
        <v>2</v>
      </c>
      <c r="D90" s="2" t="s">
        <v>744</v>
      </c>
      <c r="E90" s="16" t="s">
        <v>774</v>
      </c>
      <c r="F90" s="16" t="s">
        <v>774</v>
      </c>
      <c r="G90" s="16" t="s">
        <v>774</v>
      </c>
      <c r="H90" s="16" t="s">
        <v>774</v>
      </c>
      <c r="I90" s="39" t="s">
        <v>774</v>
      </c>
      <c r="J90" s="16" t="s">
        <v>774</v>
      </c>
      <c r="K90" s="16" t="s">
        <v>774</v>
      </c>
      <c r="L90" s="16" t="s">
        <v>774</v>
      </c>
      <c r="M90" s="68">
        <v>21.25</v>
      </c>
      <c r="N90" s="39">
        <f t="shared" si="25"/>
        <v>2146.25</v>
      </c>
      <c r="O90" s="39" t="s">
        <v>774</v>
      </c>
      <c r="P90" s="16" t="s">
        <v>774</v>
      </c>
      <c r="Q90" s="39" t="s">
        <v>774</v>
      </c>
      <c r="R90" s="16" t="s">
        <v>774</v>
      </c>
      <c r="S90" s="39" t="s">
        <v>774</v>
      </c>
      <c r="T90" s="16" t="s">
        <v>774</v>
      </c>
      <c r="U90" s="39">
        <v>30.88</v>
      </c>
      <c r="V90" s="39">
        <f t="shared" si="26"/>
        <v>3118.88</v>
      </c>
      <c r="W90" s="39" t="s">
        <v>774</v>
      </c>
      <c r="X90" s="16" t="s">
        <v>774</v>
      </c>
      <c r="Y90" s="39" t="s">
        <v>774</v>
      </c>
      <c r="Z90" s="16" t="s">
        <v>774</v>
      </c>
    </row>
    <row r="91" spans="1:26" ht="26" x14ac:dyDescent="0.35">
      <c r="A91" s="16">
        <v>89</v>
      </c>
      <c r="B91" s="16">
        <v>200</v>
      </c>
      <c r="C91" s="16" t="s">
        <v>222</v>
      </c>
      <c r="D91" s="2" t="s">
        <v>745</v>
      </c>
      <c r="E91" s="16">
        <v>7.87</v>
      </c>
      <c r="F91" s="39">
        <f t="shared" ref="F91:F92" si="50">B91*E91</f>
        <v>1574</v>
      </c>
      <c r="G91" s="40">
        <v>17.07</v>
      </c>
      <c r="H91" s="40">
        <f t="shared" ref="H91:H92" si="51">B91*G91</f>
        <v>3414</v>
      </c>
      <c r="I91" s="39">
        <v>6.99</v>
      </c>
      <c r="J91" s="39">
        <f>B91*I91</f>
        <v>1398</v>
      </c>
      <c r="K91" s="39">
        <v>4.99</v>
      </c>
      <c r="L91" s="39">
        <f t="shared" ref="L91:L100" si="52">B91*K91</f>
        <v>998</v>
      </c>
      <c r="M91" s="68">
        <v>4.7</v>
      </c>
      <c r="N91" s="39">
        <f t="shared" si="25"/>
        <v>940</v>
      </c>
      <c r="O91" s="39">
        <v>110.812</v>
      </c>
      <c r="P91" s="39">
        <f t="shared" ref="P91:P154" si="53">B91*O91</f>
        <v>22162.399999999998</v>
      </c>
      <c r="Q91" s="39">
        <v>4.9400000000000004</v>
      </c>
      <c r="R91" s="39">
        <f t="shared" si="49"/>
        <v>988.00000000000011</v>
      </c>
      <c r="S91" s="39">
        <v>75.150000000000006</v>
      </c>
      <c r="T91" s="39">
        <f t="shared" si="47"/>
        <v>15030.000000000002</v>
      </c>
      <c r="U91" s="90">
        <v>4.01</v>
      </c>
      <c r="V91" s="39">
        <f t="shared" si="26"/>
        <v>802</v>
      </c>
      <c r="W91" s="39" t="s">
        <v>774</v>
      </c>
      <c r="X91" s="16" t="s">
        <v>774</v>
      </c>
      <c r="Y91" s="39">
        <v>11.57</v>
      </c>
      <c r="Z91" s="39">
        <f t="shared" ref="Z91:Z101" si="54">B91*Y91</f>
        <v>2314</v>
      </c>
    </row>
    <row r="92" spans="1:26" ht="26" x14ac:dyDescent="0.35">
      <c r="A92" s="16">
        <v>90</v>
      </c>
      <c r="B92" s="16">
        <v>150</v>
      </c>
      <c r="C92" s="16" t="s">
        <v>222</v>
      </c>
      <c r="D92" s="2" t="s">
        <v>746</v>
      </c>
      <c r="E92" s="16">
        <v>7.87</v>
      </c>
      <c r="F92" s="39">
        <f t="shared" si="50"/>
        <v>1180.5</v>
      </c>
      <c r="G92" s="40">
        <v>17.07</v>
      </c>
      <c r="H92" s="40">
        <f t="shared" si="51"/>
        <v>2560.5</v>
      </c>
      <c r="I92" s="39">
        <v>6.99</v>
      </c>
      <c r="J92" s="39">
        <f t="shared" ref="J92:J99" si="55">B92*I92</f>
        <v>1048.5</v>
      </c>
      <c r="K92" s="39">
        <v>4.99</v>
      </c>
      <c r="L92" s="39">
        <f t="shared" si="52"/>
        <v>748.5</v>
      </c>
      <c r="M92" s="68">
        <v>4.7</v>
      </c>
      <c r="N92" s="39">
        <f t="shared" si="25"/>
        <v>705</v>
      </c>
      <c r="O92" s="39">
        <v>87.573000000000008</v>
      </c>
      <c r="P92" s="39">
        <f t="shared" si="53"/>
        <v>13135.95</v>
      </c>
      <c r="Q92" s="39">
        <v>4.9400000000000004</v>
      </c>
      <c r="R92" s="39">
        <f t="shared" si="49"/>
        <v>741.00000000000011</v>
      </c>
      <c r="S92" s="39">
        <v>75.150000000000006</v>
      </c>
      <c r="T92" s="39">
        <f t="shared" si="47"/>
        <v>11272.5</v>
      </c>
      <c r="U92" s="90">
        <v>4.01</v>
      </c>
      <c r="V92" s="39">
        <f t="shared" si="26"/>
        <v>601.5</v>
      </c>
      <c r="W92" s="39" t="s">
        <v>774</v>
      </c>
      <c r="X92" s="16" t="s">
        <v>774</v>
      </c>
      <c r="Y92" s="39">
        <v>11.57</v>
      </c>
      <c r="Z92" s="39">
        <f t="shared" si="54"/>
        <v>1735.5</v>
      </c>
    </row>
    <row r="93" spans="1:26" ht="26" x14ac:dyDescent="0.35">
      <c r="A93" s="16">
        <v>91</v>
      </c>
      <c r="B93" s="16">
        <v>325</v>
      </c>
      <c r="C93" s="16" t="s">
        <v>222</v>
      </c>
      <c r="D93" s="2" t="s">
        <v>747</v>
      </c>
      <c r="E93" s="16" t="s">
        <v>774</v>
      </c>
      <c r="F93" s="16" t="s">
        <v>774</v>
      </c>
      <c r="G93" s="16" t="s">
        <v>774</v>
      </c>
      <c r="H93" s="16" t="s">
        <v>774</v>
      </c>
      <c r="I93" s="39">
        <v>6.99</v>
      </c>
      <c r="J93" s="39">
        <f t="shared" si="55"/>
        <v>2271.75</v>
      </c>
      <c r="K93" s="39">
        <v>4.99</v>
      </c>
      <c r="L93" s="39">
        <f t="shared" si="52"/>
        <v>1621.75</v>
      </c>
      <c r="M93" s="68">
        <v>4.7</v>
      </c>
      <c r="N93" s="39">
        <f t="shared" si="25"/>
        <v>1527.5</v>
      </c>
      <c r="O93" s="39">
        <v>178.9905</v>
      </c>
      <c r="P93" s="39">
        <f t="shared" si="53"/>
        <v>58171.912499999999</v>
      </c>
      <c r="Q93" s="39">
        <v>5</v>
      </c>
      <c r="R93" s="39">
        <f t="shared" si="49"/>
        <v>1625</v>
      </c>
      <c r="S93" s="39">
        <v>75.150000000000006</v>
      </c>
      <c r="T93" s="39">
        <f t="shared" si="47"/>
        <v>24423.750000000004</v>
      </c>
      <c r="U93" s="90">
        <v>4.01</v>
      </c>
      <c r="V93" s="39">
        <f t="shared" si="26"/>
        <v>1303.25</v>
      </c>
      <c r="W93" s="39" t="s">
        <v>774</v>
      </c>
      <c r="X93" s="16" t="s">
        <v>774</v>
      </c>
      <c r="Y93" s="39">
        <v>11.57</v>
      </c>
      <c r="Z93" s="39">
        <f t="shared" si="54"/>
        <v>3760.25</v>
      </c>
    </row>
    <row r="94" spans="1:26" ht="26" x14ac:dyDescent="0.35">
      <c r="A94" s="16">
        <v>92</v>
      </c>
      <c r="B94" s="16">
        <v>175</v>
      </c>
      <c r="C94" s="16" t="s">
        <v>2</v>
      </c>
      <c r="D94" s="2" t="s">
        <v>748</v>
      </c>
      <c r="E94" s="16" t="s">
        <v>774</v>
      </c>
      <c r="F94" s="16" t="s">
        <v>774</v>
      </c>
      <c r="G94" s="16" t="s">
        <v>774</v>
      </c>
      <c r="H94" s="16" t="s">
        <v>774</v>
      </c>
      <c r="I94" s="39" t="s">
        <v>774</v>
      </c>
      <c r="J94" s="39" t="s">
        <v>774</v>
      </c>
      <c r="K94" s="39" t="s">
        <v>774</v>
      </c>
      <c r="L94" s="39" t="s">
        <v>774</v>
      </c>
      <c r="M94" s="68">
        <v>6.02</v>
      </c>
      <c r="N94" s="39">
        <f t="shared" si="25"/>
        <v>1053.5</v>
      </c>
      <c r="O94" s="39">
        <v>178.9905</v>
      </c>
      <c r="P94" s="39">
        <f t="shared" si="53"/>
        <v>31323.337499999998</v>
      </c>
      <c r="Q94" s="39" t="s">
        <v>774</v>
      </c>
      <c r="R94" s="16" t="s">
        <v>774</v>
      </c>
      <c r="S94" s="39" t="s">
        <v>774</v>
      </c>
      <c r="T94" s="16" t="s">
        <v>774</v>
      </c>
      <c r="U94" s="39">
        <v>31.04</v>
      </c>
      <c r="V94" s="39" t="s">
        <v>814</v>
      </c>
      <c r="W94" s="39" t="s">
        <v>774</v>
      </c>
      <c r="X94" s="16" t="s">
        <v>774</v>
      </c>
      <c r="Y94" s="39" t="s">
        <v>774</v>
      </c>
      <c r="Z94" s="39" t="s">
        <v>774</v>
      </c>
    </row>
    <row r="95" spans="1:26" ht="39" x14ac:dyDescent="0.35">
      <c r="A95" s="16">
        <v>93</v>
      </c>
      <c r="B95" s="16">
        <v>60</v>
      </c>
      <c r="C95" s="16" t="s">
        <v>222</v>
      </c>
      <c r="D95" s="2" t="s">
        <v>749</v>
      </c>
      <c r="E95" s="16" t="s">
        <v>774</v>
      </c>
      <c r="F95" s="16" t="s">
        <v>774</v>
      </c>
      <c r="G95" s="16" t="s">
        <v>774</v>
      </c>
      <c r="H95" s="16" t="s">
        <v>774</v>
      </c>
      <c r="I95" s="39">
        <v>10.99</v>
      </c>
      <c r="J95" s="39">
        <f t="shared" si="55"/>
        <v>659.4</v>
      </c>
      <c r="K95" s="39">
        <v>4.49</v>
      </c>
      <c r="L95" s="39">
        <f t="shared" si="52"/>
        <v>269.40000000000003</v>
      </c>
      <c r="M95" s="68">
        <v>3.38</v>
      </c>
      <c r="N95" s="39">
        <f t="shared" si="25"/>
        <v>202.79999999999998</v>
      </c>
      <c r="O95" s="39">
        <v>282.42</v>
      </c>
      <c r="P95" s="39">
        <f t="shared" si="53"/>
        <v>16945.2</v>
      </c>
      <c r="Q95" s="39">
        <v>6.05</v>
      </c>
      <c r="R95" s="39">
        <f t="shared" si="49"/>
        <v>363</v>
      </c>
      <c r="S95" s="39">
        <v>15.15</v>
      </c>
      <c r="T95" s="39">
        <f t="shared" si="47"/>
        <v>909</v>
      </c>
      <c r="U95" s="39">
        <v>5.77</v>
      </c>
      <c r="V95" s="39">
        <f t="shared" si="26"/>
        <v>346.2</v>
      </c>
      <c r="W95" s="39">
        <v>221.57689999999999</v>
      </c>
      <c r="X95" s="39">
        <f>B95*W95</f>
        <v>13294.614</v>
      </c>
      <c r="Y95" s="39">
        <v>21.67</v>
      </c>
      <c r="Z95" s="39">
        <f t="shared" si="54"/>
        <v>1300.2</v>
      </c>
    </row>
    <row r="96" spans="1:26" ht="39" x14ac:dyDescent="0.35">
      <c r="A96" s="16">
        <v>94</v>
      </c>
      <c r="B96" s="16">
        <v>270</v>
      </c>
      <c r="C96" s="16" t="s">
        <v>222</v>
      </c>
      <c r="D96" s="2" t="s">
        <v>750</v>
      </c>
      <c r="E96" s="16" t="s">
        <v>774</v>
      </c>
      <c r="F96" s="16" t="s">
        <v>774</v>
      </c>
      <c r="G96" s="16" t="s">
        <v>774</v>
      </c>
      <c r="H96" s="16" t="s">
        <v>774</v>
      </c>
      <c r="I96" s="39">
        <v>10.99</v>
      </c>
      <c r="J96" s="39">
        <f t="shared" si="55"/>
        <v>2967.3</v>
      </c>
      <c r="K96" s="39">
        <v>4.49</v>
      </c>
      <c r="L96" s="39">
        <f t="shared" si="52"/>
        <v>1212.3</v>
      </c>
      <c r="M96" s="68">
        <v>3.38</v>
      </c>
      <c r="N96" s="39">
        <f t="shared" si="25"/>
        <v>912.6</v>
      </c>
      <c r="O96" s="39">
        <v>277.02999999999997</v>
      </c>
      <c r="P96" s="39">
        <f t="shared" si="53"/>
        <v>74798.099999999991</v>
      </c>
      <c r="Q96" s="39">
        <v>6.05</v>
      </c>
      <c r="R96" s="39">
        <f t="shared" si="49"/>
        <v>1633.5</v>
      </c>
      <c r="S96" s="39">
        <v>20.149999999999999</v>
      </c>
      <c r="T96" s="39">
        <f t="shared" si="47"/>
        <v>5440.5</v>
      </c>
      <c r="U96" s="39">
        <v>5.77</v>
      </c>
      <c r="V96" s="39">
        <f t="shared" si="26"/>
        <v>1557.8999999999999</v>
      </c>
      <c r="W96" s="39">
        <v>221.57689999999999</v>
      </c>
      <c r="X96" s="39">
        <f t="shared" ref="X96:X99" si="56">B96*W96</f>
        <v>59825.762999999999</v>
      </c>
      <c r="Y96" s="39">
        <v>21.67</v>
      </c>
      <c r="Z96" s="39">
        <f t="shared" si="54"/>
        <v>5850.9000000000005</v>
      </c>
    </row>
    <row r="97" spans="1:26" ht="39" x14ac:dyDescent="0.35">
      <c r="A97" s="16">
        <v>95</v>
      </c>
      <c r="B97" s="16">
        <v>300</v>
      </c>
      <c r="C97" s="16" t="s">
        <v>222</v>
      </c>
      <c r="D97" s="2" t="s">
        <v>751</v>
      </c>
      <c r="E97" s="16" t="s">
        <v>774</v>
      </c>
      <c r="F97" s="16" t="s">
        <v>774</v>
      </c>
      <c r="G97" s="16" t="s">
        <v>774</v>
      </c>
      <c r="H97" s="16" t="s">
        <v>774</v>
      </c>
      <c r="I97" s="39">
        <v>10.99</v>
      </c>
      <c r="J97" s="39">
        <f t="shared" si="55"/>
        <v>3297</v>
      </c>
      <c r="K97" s="39">
        <v>4.49</v>
      </c>
      <c r="L97" s="39">
        <f t="shared" si="52"/>
        <v>1347</v>
      </c>
      <c r="M97" s="68">
        <v>3.38</v>
      </c>
      <c r="N97" s="39">
        <f t="shared" si="25"/>
        <v>1014</v>
      </c>
      <c r="O97" s="39">
        <v>291.91000000000003</v>
      </c>
      <c r="P97" s="39">
        <f t="shared" si="53"/>
        <v>87573.000000000015</v>
      </c>
      <c r="Q97" s="39">
        <v>6.05</v>
      </c>
      <c r="R97" s="39">
        <f t="shared" si="49"/>
        <v>1815</v>
      </c>
      <c r="S97" s="39">
        <v>20.149999999999999</v>
      </c>
      <c r="T97" s="39">
        <f t="shared" si="47"/>
        <v>6045</v>
      </c>
      <c r="U97" s="39">
        <v>5.77</v>
      </c>
      <c r="V97" s="39">
        <f t="shared" si="26"/>
        <v>1730.9999999999998</v>
      </c>
      <c r="W97" s="39">
        <v>221.57689999999999</v>
      </c>
      <c r="X97" s="39">
        <f t="shared" si="56"/>
        <v>66473.069999999992</v>
      </c>
      <c r="Y97" s="39">
        <v>21.67</v>
      </c>
      <c r="Z97" s="39">
        <f t="shared" si="54"/>
        <v>6501.0000000000009</v>
      </c>
    </row>
    <row r="98" spans="1:26" ht="39" x14ac:dyDescent="0.35">
      <c r="A98" s="16">
        <v>96</v>
      </c>
      <c r="B98" s="16">
        <v>215</v>
      </c>
      <c r="C98" s="16" t="s">
        <v>222</v>
      </c>
      <c r="D98" s="2" t="s">
        <v>752</v>
      </c>
      <c r="E98" s="16" t="s">
        <v>774</v>
      </c>
      <c r="F98" s="16" t="s">
        <v>774</v>
      </c>
      <c r="G98" s="16" t="s">
        <v>774</v>
      </c>
      <c r="H98" s="16" t="s">
        <v>774</v>
      </c>
      <c r="I98" s="39">
        <v>10.99</v>
      </c>
      <c r="J98" s="39">
        <f t="shared" si="55"/>
        <v>2362.85</v>
      </c>
      <c r="K98" s="39">
        <v>4.49</v>
      </c>
      <c r="L98" s="39">
        <f t="shared" si="52"/>
        <v>965.35</v>
      </c>
      <c r="M98" s="68">
        <v>3.38</v>
      </c>
      <c r="N98" s="39">
        <f t="shared" si="25"/>
        <v>726.69999999999993</v>
      </c>
      <c r="O98" s="39">
        <v>275.37</v>
      </c>
      <c r="P98" s="39">
        <f t="shared" si="53"/>
        <v>59204.55</v>
      </c>
      <c r="Q98" s="39">
        <v>6.05</v>
      </c>
      <c r="R98" s="39">
        <f t="shared" si="49"/>
        <v>1300.75</v>
      </c>
      <c r="S98" s="39">
        <v>20.149999999999999</v>
      </c>
      <c r="T98" s="39">
        <f t="shared" si="47"/>
        <v>4332.25</v>
      </c>
      <c r="U98" s="39">
        <v>5.77</v>
      </c>
      <c r="V98" s="39">
        <f t="shared" si="26"/>
        <v>1240.55</v>
      </c>
      <c r="W98" s="39">
        <v>221.57689999999999</v>
      </c>
      <c r="X98" s="39">
        <f t="shared" si="56"/>
        <v>47639.033499999998</v>
      </c>
      <c r="Y98" s="39">
        <v>21.67</v>
      </c>
      <c r="Z98" s="39">
        <f t="shared" si="54"/>
        <v>4659.05</v>
      </c>
    </row>
    <row r="99" spans="1:26" ht="39" x14ac:dyDescent="0.35">
      <c r="A99" s="16">
        <v>97</v>
      </c>
      <c r="B99" s="16">
        <v>180</v>
      </c>
      <c r="C99" s="16" t="s">
        <v>222</v>
      </c>
      <c r="D99" s="2" t="s">
        <v>753</v>
      </c>
      <c r="E99" s="16" t="s">
        <v>774</v>
      </c>
      <c r="F99" s="16" t="s">
        <v>774</v>
      </c>
      <c r="G99" s="16" t="s">
        <v>774</v>
      </c>
      <c r="H99" s="16" t="s">
        <v>774</v>
      </c>
      <c r="I99" s="39">
        <v>10.99</v>
      </c>
      <c r="J99" s="39">
        <f t="shared" si="55"/>
        <v>1978.2</v>
      </c>
      <c r="K99" s="39">
        <v>5.99</v>
      </c>
      <c r="L99" s="39">
        <f t="shared" si="52"/>
        <v>1078.2</v>
      </c>
      <c r="M99" s="68">
        <v>3.87</v>
      </c>
      <c r="N99" s="39">
        <f t="shared" si="25"/>
        <v>696.6</v>
      </c>
      <c r="O99" s="39">
        <v>295.13</v>
      </c>
      <c r="P99" s="39">
        <f t="shared" si="53"/>
        <v>53123.4</v>
      </c>
      <c r="Q99" s="39">
        <v>7.75</v>
      </c>
      <c r="R99" s="39">
        <f t="shared" si="49"/>
        <v>1395</v>
      </c>
      <c r="S99" s="39">
        <v>20.149999999999999</v>
      </c>
      <c r="T99" s="39">
        <f t="shared" si="47"/>
        <v>3626.9999999999995</v>
      </c>
      <c r="U99" s="39">
        <v>10.79</v>
      </c>
      <c r="V99" s="39">
        <f t="shared" si="26"/>
        <v>1942.1999999999998</v>
      </c>
      <c r="W99" s="39">
        <v>221.57689999999999</v>
      </c>
      <c r="X99" s="39">
        <f t="shared" si="56"/>
        <v>39883.841999999997</v>
      </c>
      <c r="Y99" s="39">
        <v>21.67</v>
      </c>
      <c r="Z99" s="39">
        <f t="shared" si="54"/>
        <v>3900.6000000000004</v>
      </c>
    </row>
    <row r="100" spans="1:26" x14ac:dyDescent="0.35">
      <c r="A100" s="16">
        <v>98</v>
      </c>
      <c r="B100" s="16">
        <v>70</v>
      </c>
      <c r="C100" s="16" t="s">
        <v>2</v>
      </c>
      <c r="D100" s="2" t="s">
        <v>124</v>
      </c>
      <c r="E100" s="16" t="s">
        <v>774</v>
      </c>
      <c r="F100" s="16" t="s">
        <v>774</v>
      </c>
      <c r="G100" s="40">
        <v>7.37</v>
      </c>
      <c r="H100" s="40">
        <f t="shared" ref="H100:H110" si="57">B100*G100</f>
        <v>515.9</v>
      </c>
      <c r="I100" s="39" t="s">
        <v>774</v>
      </c>
      <c r="J100" s="39" t="s">
        <v>774</v>
      </c>
      <c r="K100" s="39">
        <v>3.35</v>
      </c>
      <c r="L100" s="39">
        <f t="shared" si="52"/>
        <v>234.5</v>
      </c>
      <c r="M100" s="68">
        <v>3.26</v>
      </c>
      <c r="N100" s="39">
        <f t="shared" si="25"/>
        <v>228.2</v>
      </c>
      <c r="O100" s="39">
        <v>7.72</v>
      </c>
      <c r="P100" s="39">
        <f t="shared" si="53"/>
        <v>540.4</v>
      </c>
      <c r="Q100" s="39" t="s">
        <v>774</v>
      </c>
      <c r="R100" s="16" t="s">
        <v>774</v>
      </c>
      <c r="S100" s="39">
        <v>56</v>
      </c>
      <c r="T100" s="39">
        <f t="shared" si="47"/>
        <v>3920</v>
      </c>
      <c r="U100" s="39">
        <v>4.96</v>
      </c>
      <c r="V100" s="39">
        <f t="shared" si="26"/>
        <v>347.2</v>
      </c>
      <c r="W100" s="39" t="s">
        <v>774</v>
      </c>
      <c r="X100" s="16" t="s">
        <v>774</v>
      </c>
      <c r="Y100" s="39" t="s">
        <v>774</v>
      </c>
      <c r="Z100" s="16" t="s">
        <v>774</v>
      </c>
    </row>
    <row r="101" spans="1:26" x14ac:dyDescent="0.35">
      <c r="A101" s="16">
        <v>99</v>
      </c>
      <c r="B101" s="16">
        <v>348</v>
      </c>
      <c r="C101" s="16" t="s">
        <v>2</v>
      </c>
      <c r="D101" s="2" t="s">
        <v>685</v>
      </c>
      <c r="E101" s="16" t="s">
        <v>774</v>
      </c>
      <c r="F101" s="16" t="s">
        <v>774</v>
      </c>
      <c r="G101" s="16" t="s">
        <v>774</v>
      </c>
      <c r="H101" s="16" t="s">
        <v>774</v>
      </c>
      <c r="I101" s="39" t="s">
        <v>774</v>
      </c>
      <c r="J101" s="39" t="s">
        <v>774</v>
      </c>
      <c r="K101" s="39" t="s">
        <v>774</v>
      </c>
      <c r="L101" s="39" t="s">
        <v>774</v>
      </c>
      <c r="M101" s="39">
        <v>16.850000000000001</v>
      </c>
      <c r="N101" s="39">
        <f t="shared" si="25"/>
        <v>5863.8</v>
      </c>
      <c r="O101" s="152">
        <v>5.85</v>
      </c>
      <c r="P101" s="39">
        <f t="shared" si="53"/>
        <v>2035.8</v>
      </c>
      <c r="Q101" s="39">
        <v>8.14</v>
      </c>
      <c r="R101" s="39">
        <f t="shared" si="49"/>
        <v>2832.7200000000003</v>
      </c>
      <c r="S101" s="39" t="s">
        <v>774</v>
      </c>
      <c r="T101" s="16" t="s">
        <v>774</v>
      </c>
      <c r="U101" s="91">
        <v>3.6</v>
      </c>
      <c r="V101" s="39">
        <f t="shared" si="26"/>
        <v>1252.8</v>
      </c>
      <c r="W101" s="39" t="s">
        <v>774</v>
      </c>
      <c r="X101" s="16" t="s">
        <v>774</v>
      </c>
      <c r="Y101" s="39">
        <v>18.690000000000001</v>
      </c>
      <c r="Z101" s="39">
        <f t="shared" si="54"/>
        <v>6504.1200000000008</v>
      </c>
    </row>
    <row r="102" spans="1:26" x14ac:dyDescent="0.35">
      <c r="A102" s="16">
        <v>100</v>
      </c>
      <c r="B102" s="16">
        <v>36</v>
      </c>
      <c r="C102" s="16" t="s">
        <v>2</v>
      </c>
      <c r="D102" s="2" t="s">
        <v>686</v>
      </c>
      <c r="E102" s="16" t="s">
        <v>774</v>
      </c>
      <c r="F102" s="16" t="s">
        <v>774</v>
      </c>
      <c r="G102" s="40">
        <v>121.92</v>
      </c>
      <c r="H102" s="40">
        <f t="shared" si="57"/>
        <v>4389.12</v>
      </c>
      <c r="I102" s="39" t="s">
        <v>774</v>
      </c>
      <c r="J102" s="39" t="s">
        <v>774</v>
      </c>
      <c r="K102" s="39" t="s">
        <v>774</v>
      </c>
      <c r="L102" s="39" t="s">
        <v>774</v>
      </c>
      <c r="M102" s="68">
        <v>6.86</v>
      </c>
      <c r="N102" s="39">
        <f t="shared" si="25"/>
        <v>246.96</v>
      </c>
      <c r="O102" s="39">
        <v>150.19</v>
      </c>
      <c r="P102" s="39">
        <f t="shared" si="53"/>
        <v>5406.84</v>
      </c>
      <c r="Q102" s="39" t="s">
        <v>774</v>
      </c>
      <c r="R102" s="16" t="s">
        <v>774</v>
      </c>
      <c r="S102" s="39" t="s">
        <v>774</v>
      </c>
      <c r="T102" s="16" t="s">
        <v>774</v>
      </c>
      <c r="U102" s="39">
        <v>89.29</v>
      </c>
      <c r="V102" s="39">
        <f t="shared" si="26"/>
        <v>3214.44</v>
      </c>
      <c r="W102" s="39" t="s">
        <v>774</v>
      </c>
      <c r="X102" s="16" t="s">
        <v>774</v>
      </c>
      <c r="Y102" s="39" t="s">
        <v>774</v>
      </c>
      <c r="Z102" s="16" t="s">
        <v>774</v>
      </c>
    </row>
    <row r="103" spans="1:26" x14ac:dyDescent="0.35">
      <c r="A103" s="16">
        <v>101</v>
      </c>
      <c r="B103" s="16">
        <v>78</v>
      </c>
      <c r="C103" s="16" t="s">
        <v>2</v>
      </c>
      <c r="D103" s="2" t="s">
        <v>237</v>
      </c>
      <c r="E103" s="16" t="s">
        <v>774</v>
      </c>
      <c r="F103" s="16" t="s">
        <v>774</v>
      </c>
      <c r="G103" s="40">
        <v>50.75</v>
      </c>
      <c r="H103" s="40">
        <f t="shared" si="57"/>
        <v>3958.5</v>
      </c>
      <c r="I103" s="39" t="s">
        <v>774</v>
      </c>
      <c r="J103" s="39" t="s">
        <v>774</v>
      </c>
      <c r="K103" s="91">
        <v>3.85</v>
      </c>
      <c r="L103" s="39">
        <f t="shared" ref="L103" si="58">B103*K103</f>
        <v>300.3</v>
      </c>
      <c r="M103" s="68">
        <v>4.8499999999999996</v>
      </c>
      <c r="N103" s="39">
        <f t="shared" si="25"/>
        <v>378.29999999999995</v>
      </c>
      <c r="O103" s="39">
        <v>8.02</v>
      </c>
      <c r="P103" s="39">
        <f t="shared" si="53"/>
        <v>625.55999999999995</v>
      </c>
      <c r="Q103" s="39" t="s">
        <v>774</v>
      </c>
      <c r="R103" s="16" t="s">
        <v>774</v>
      </c>
      <c r="S103" s="39">
        <v>87</v>
      </c>
      <c r="T103" s="39">
        <f t="shared" ref="T103" si="59">B103*S103</f>
        <v>6786</v>
      </c>
      <c r="U103" s="90">
        <v>4.17</v>
      </c>
      <c r="V103" s="39">
        <f t="shared" si="26"/>
        <v>325.26</v>
      </c>
      <c r="W103" s="39" t="s">
        <v>774</v>
      </c>
      <c r="X103" s="16" t="s">
        <v>774</v>
      </c>
      <c r="Y103" s="39" t="s">
        <v>774</v>
      </c>
      <c r="Z103" s="16" t="s">
        <v>774</v>
      </c>
    </row>
    <row r="104" spans="1:26" x14ac:dyDescent="0.35">
      <c r="A104" s="16">
        <v>102</v>
      </c>
      <c r="B104" s="16">
        <v>36</v>
      </c>
      <c r="C104" s="16" t="s">
        <v>2</v>
      </c>
      <c r="D104" s="2" t="s">
        <v>671</v>
      </c>
      <c r="E104" s="16" t="s">
        <v>774</v>
      </c>
      <c r="F104" s="16" t="s">
        <v>774</v>
      </c>
      <c r="G104" s="16" t="s">
        <v>774</v>
      </c>
      <c r="H104" s="16" t="s">
        <v>774</v>
      </c>
      <c r="I104" s="39" t="s">
        <v>774</v>
      </c>
      <c r="J104" s="39" t="s">
        <v>774</v>
      </c>
      <c r="K104" s="39" t="s">
        <v>774</v>
      </c>
      <c r="L104" s="39" t="s">
        <v>774</v>
      </c>
      <c r="M104" s="68">
        <v>3.41</v>
      </c>
      <c r="N104" s="39">
        <f t="shared" si="25"/>
        <v>122.76</v>
      </c>
      <c r="O104" s="39">
        <v>144.82</v>
      </c>
      <c r="P104" s="39">
        <f t="shared" si="53"/>
        <v>5213.5199999999995</v>
      </c>
      <c r="Q104" s="39" t="s">
        <v>774</v>
      </c>
      <c r="R104" s="16" t="s">
        <v>774</v>
      </c>
      <c r="S104" s="39" t="s">
        <v>774</v>
      </c>
      <c r="T104" s="16" t="s">
        <v>774</v>
      </c>
      <c r="U104" s="39">
        <v>38.99</v>
      </c>
      <c r="V104" s="39">
        <f t="shared" si="26"/>
        <v>1403.64</v>
      </c>
      <c r="W104" s="39" t="s">
        <v>774</v>
      </c>
      <c r="X104" s="16" t="s">
        <v>774</v>
      </c>
      <c r="Y104" s="39" t="s">
        <v>774</v>
      </c>
      <c r="Z104" s="16" t="s">
        <v>774</v>
      </c>
    </row>
    <row r="105" spans="1:26" ht="12" customHeight="1" x14ac:dyDescent="0.35">
      <c r="A105" s="16">
        <v>103</v>
      </c>
      <c r="B105" s="16">
        <v>12</v>
      </c>
      <c r="C105" s="16" t="s">
        <v>2</v>
      </c>
      <c r="D105" s="2" t="s">
        <v>621</v>
      </c>
      <c r="E105" s="39">
        <v>14.4</v>
      </c>
      <c r="F105" s="39">
        <f t="shared" ref="F105:F108" si="60">B105*E105</f>
        <v>172.8</v>
      </c>
      <c r="G105" s="40">
        <v>50.75</v>
      </c>
      <c r="H105" s="40">
        <f t="shared" si="57"/>
        <v>609</v>
      </c>
      <c r="I105" s="39" t="s">
        <v>774</v>
      </c>
      <c r="J105" s="39" t="s">
        <v>774</v>
      </c>
      <c r="K105" s="39" t="s">
        <v>774</v>
      </c>
      <c r="L105" s="39" t="s">
        <v>774</v>
      </c>
      <c r="M105" s="152">
        <v>11.79</v>
      </c>
      <c r="N105" s="39">
        <f t="shared" si="25"/>
        <v>141.47999999999999</v>
      </c>
      <c r="O105" s="39">
        <v>29.87</v>
      </c>
      <c r="P105" s="39">
        <f t="shared" si="53"/>
        <v>358.44</v>
      </c>
      <c r="Q105" s="39" t="s">
        <v>774</v>
      </c>
      <c r="R105" s="16" t="s">
        <v>774</v>
      </c>
      <c r="S105" s="39" t="s">
        <v>774</v>
      </c>
      <c r="T105" s="16" t="s">
        <v>774</v>
      </c>
      <c r="U105" s="91">
        <v>10.210000000000001</v>
      </c>
      <c r="V105" s="39">
        <f t="shared" si="26"/>
        <v>122.52000000000001</v>
      </c>
      <c r="W105" s="39" t="s">
        <v>774</v>
      </c>
      <c r="X105" s="16" t="s">
        <v>774</v>
      </c>
      <c r="Y105" s="39" t="s">
        <v>774</v>
      </c>
      <c r="Z105" s="16" t="s">
        <v>774</v>
      </c>
    </row>
    <row r="106" spans="1:26" x14ac:dyDescent="0.35">
      <c r="A106" s="16">
        <v>104</v>
      </c>
      <c r="B106" s="16">
        <v>100</v>
      </c>
      <c r="C106" s="16" t="s">
        <v>224</v>
      </c>
      <c r="D106" s="2" t="s">
        <v>620</v>
      </c>
      <c r="E106" s="39">
        <v>3.5</v>
      </c>
      <c r="F106" s="39">
        <f t="shared" si="60"/>
        <v>350</v>
      </c>
      <c r="G106" s="40">
        <v>50.75</v>
      </c>
      <c r="H106" s="40">
        <f t="shared" si="57"/>
        <v>5075</v>
      </c>
      <c r="I106" s="39" t="s">
        <v>774</v>
      </c>
      <c r="J106" s="39" t="s">
        <v>774</v>
      </c>
      <c r="K106" s="39" t="s">
        <v>774</v>
      </c>
      <c r="L106" s="39" t="s">
        <v>774</v>
      </c>
      <c r="M106" s="68">
        <v>3.22</v>
      </c>
      <c r="N106" s="39">
        <f t="shared" si="25"/>
        <v>322</v>
      </c>
      <c r="O106" s="39">
        <v>3.32</v>
      </c>
      <c r="P106" s="39">
        <f t="shared" si="53"/>
        <v>332</v>
      </c>
      <c r="Q106" s="39" t="s">
        <v>774</v>
      </c>
      <c r="R106" s="16" t="s">
        <v>774</v>
      </c>
      <c r="S106" s="39">
        <v>225</v>
      </c>
      <c r="T106" s="39">
        <f t="shared" ref="T106:T108" si="61">B106*S106</f>
        <v>22500</v>
      </c>
      <c r="U106" s="39">
        <v>9.6300000000000008</v>
      </c>
      <c r="V106" s="39">
        <f t="shared" si="26"/>
        <v>963.00000000000011</v>
      </c>
      <c r="W106" s="39" t="s">
        <v>774</v>
      </c>
      <c r="X106" s="16" t="s">
        <v>774</v>
      </c>
      <c r="Y106" s="39">
        <v>11.15</v>
      </c>
      <c r="Z106" s="39">
        <f t="shared" ref="Z106:Z110" si="62">B106*Y106</f>
        <v>1115</v>
      </c>
    </row>
    <row r="107" spans="1:26" x14ac:dyDescent="0.35">
      <c r="A107" s="16">
        <v>105</v>
      </c>
      <c r="B107" s="16">
        <v>15</v>
      </c>
      <c r="C107" s="16" t="s">
        <v>224</v>
      </c>
      <c r="D107" s="2" t="s">
        <v>251</v>
      </c>
      <c r="E107" s="39">
        <v>1.65</v>
      </c>
      <c r="F107" s="39">
        <f t="shared" si="60"/>
        <v>24.75</v>
      </c>
      <c r="G107" s="40">
        <v>50.75</v>
      </c>
      <c r="H107" s="40">
        <f t="shared" si="57"/>
        <v>761.25</v>
      </c>
      <c r="I107" s="39" t="s">
        <v>774</v>
      </c>
      <c r="J107" s="39" t="s">
        <v>774</v>
      </c>
      <c r="K107" s="39" t="s">
        <v>774</v>
      </c>
      <c r="L107" s="39" t="s">
        <v>774</v>
      </c>
      <c r="M107" s="68">
        <v>1.62</v>
      </c>
      <c r="N107" s="39">
        <f t="shared" si="25"/>
        <v>24.3</v>
      </c>
      <c r="O107" s="39">
        <v>3.32</v>
      </c>
      <c r="P107" s="39">
        <f t="shared" si="53"/>
        <v>49.8</v>
      </c>
      <c r="Q107" s="39" t="s">
        <v>774</v>
      </c>
      <c r="R107" s="16" t="s">
        <v>774</v>
      </c>
      <c r="S107" s="39">
        <v>26.25</v>
      </c>
      <c r="T107" s="39">
        <f t="shared" si="61"/>
        <v>393.75</v>
      </c>
      <c r="U107" s="39">
        <v>2.13</v>
      </c>
      <c r="V107" s="39">
        <f t="shared" si="26"/>
        <v>31.95</v>
      </c>
      <c r="W107" s="91">
        <v>1.1392</v>
      </c>
      <c r="X107" s="39">
        <f t="shared" ref="X107:X108" si="63">B107*W107</f>
        <v>17.088000000000001</v>
      </c>
      <c r="Y107" s="39" t="s">
        <v>774</v>
      </c>
      <c r="Z107" s="16" t="s">
        <v>774</v>
      </c>
    </row>
    <row r="108" spans="1:26" x14ac:dyDescent="0.35">
      <c r="A108" s="16">
        <v>106</v>
      </c>
      <c r="B108" s="16">
        <v>132</v>
      </c>
      <c r="C108" s="16" t="s">
        <v>224</v>
      </c>
      <c r="D108" s="2" t="s">
        <v>619</v>
      </c>
      <c r="E108" s="39">
        <v>3.2</v>
      </c>
      <c r="F108" s="39">
        <f t="shared" si="60"/>
        <v>422.40000000000003</v>
      </c>
      <c r="G108" s="40">
        <v>50.75</v>
      </c>
      <c r="H108" s="40">
        <f t="shared" si="57"/>
        <v>6699</v>
      </c>
      <c r="I108" s="39" t="s">
        <v>774</v>
      </c>
      <c r="J108" s="39" t="s">
        <v>774</v>
      </c>
      <c r="K108" s="39" t="s">
        <v>774</v>
      </c>
      <c r="L108" s="39" t="s">
        <v>774</v>
      </c>
      <c r="M108" s="68">
        <v>2.25</v>
      </c>
      <c r="N108" s="39">
        <f t="shared" si="25"/>
        <v>297</v>
      </c>
      <c r="O108" s="39">
        <v>33.299999999999997</v>
      </c>
      <c r="P108" s="39">
        <f t="shared" si="53"/>
        <v>4395.5999999999995</v>
      </c>
      <c r="Q108" s="39" t="s">
        <v>774</v>
      </c>
      <c r="R108" s="16" t="s">
        <v>774</v>
      </c>
      <c r="S108" s="39">
        <v>632.28</v>
      </c>
      <c r="T108" s="39">
        <f t="shared" si="61"/>
        <v>83460.959999999992</v>
      </c>
      <c r="U108" s="39">
        <v>2.77</v>
      </c>
      <c r="V108" s="39">
        <f t="shared" si="26"/>
        <v>365.64</v>
      </c>
      <c r="W108" s="39">
        <v>3.3736999999999999</v>
      </c>
      <c r="X108" s="39">
        <f t="shared" si="63"/>
        <v>445.32839999999999</v>
      </c>
      <c r="Y108" s="39">
        <v>15.08</v>
      </c>
      <c r="Z108" s="39">
        <f t="shared" si="62"/>
        <v>1990.56</v>
      </c>
    </row>
    <row r="109" spans="1:26" x14ac:dyDescent="0.35">
      <c r="A109" s="16">
        <v>107</v>
      </c>
      <c r="B109" s="16">
        <v>52</v>
      </c>
      <c r="C109" s="16" t="s">
        <v>224</v>
      </c>
      <c r="D109" s="2" t="s">
        <v>696</v>
      </c>
      <c r="E109" s="16" t="s">
        <v>774</v>
      </c>
      <c r="F109" s="16" t="s">
        <v>774</v>
      </c>
      <c r="G109" s="40">
        <v>29.17</v>
      </c>
      <c r="H109" s="40">
        <f t="shared" si="57"/>
        <v>1516.8400000000001</v>
      </c>
      <c r="I109" s="39" t="s">
        <v>774</v>
      </c>
      <c r="J109" s="39" t="s">
        <v>774</v>
      </c>
      <c r="K109" s="39" t="s">
        <v>774</v>
      </c>
      <c r="L109" s="39" t="s">
        <v>774</v>
      </c>
      <c r="M109" s="68">
        <v>17.37</v>
      </c>
      <c r="N109" s="39">
        <f t="shared" si="25"/>
        <v>903.24</v>
      </c>
      <c r="O109" s="39">
        <v>33.299999999999997</v>
      </c>
      <c r="P109" s="39">
        <f t="shared" si="53"/>
        <v>1731.6</v>
      </c>
      <c r="Q109" s="39" t="s">
        <v>774</v>
      </c>
      <c r="R109" s="16" t="s">
        <v>774</v>
      </c>
      <c r="S109" s="39" t="s">
        <v>774</v>
      </c>
      <c r="T109" s="16" t="s">
        <v>774</v>
      </c>
      <c r="U109" s="39">
        <v>81.14</v>
      </c>
      <c r="V109" s="39">
        <f t="shared" si="26"/>
        <v>4219.28</v>
      </c>
      <c r="W109" s="39" t="s">
        <v>774</v>
      </c>
      <c r="X109" s="16" t="s">
        <v>774</v>
      </c>
      <c r="Y109" s="39" t="s">
        <v>774</v>
      </c>
      <c r="Z109" s="16" t="s">
        <v>774</v>
      </c>
    </row>
    <row r="110" spans="1:26" ht="26" x14ac:dyDescent="0.35">
      <c r="A110" s="16">
        <v>108</v>
      </c>
      <c r="B110" s="16">
        <v>416</v>
      </c>
      <c r="C110" s="16" t="s">
        <v>224</v>
      </c>
      <c r="D110" s="2" t="s">
        <v>683</v>
      </c>
      <c r="E110" s="16" t="s">
        <v>774</v>
      </c>
      <c r="F110" s="16" t="s">
        <v>774</v>
      </c>
      <c r="G110" s="40">
        <v>78.38</v>
      </c>
      <c r="H110" s="40">
        <f t="shared" si="57"/>
        <v>32606.079999999998</v>
      </c>
      <c r="I110" s="39" t="s">
        <v>774</v>
      </c>
      <c r="J110" s="39" t="s">
        <v>774</v>
      </c>
      <c r="K110" s="39" t="s">
        <v>774</v>
      </c>
      <c r="L110" s="39" t="s">
        <v>774</v>
      </c>
      <c r="M110" s="68">
        <v>16.55</v>
      </c>
      <c r="N110" s="39">
        <f t="shared" si="25"/>
        <v>6884.8</v>
      </c>
      <c r="O110" s="39">
        <v>33.299999999999997</v>
      </c>
      <c r="P110" s="39">
        <f t="shared" si="53"/>
        <v>13852.8</v>
      </c>
      <c r="Q110" s="39" t="s">
        <v>774</v>
      </c>
      <c r="R110" s="16" t="s">
        <v>774</v>
      </c>
      <c r="S110" s="39" t="s">
        <v>774</v>
      </c>
      <c r="T110" s="16" t="s">
        <v>774</v>
      </c>
      <c r="U110" s="39">
        <v>66.64</v>
      </c>
      <c r="V110" s="39">
        <f t="shared" si="26"/>
        <v>27722.240000000002</v>
      </c>
      <c r="W110" s="39" t="s">
        <v>774</v>
      </c>
      <c r="X110" s="16" t="s">
        <v>774</v>
      </c>
      <c r="Y110" s="39">
        <v>23.43</v>
      </c>
      <c r="Z110" s="39">
        <f t="shared" si="62"/>
        <v>9746.8799999999992</v>
      </c>
    </row>
    <row r="111" spans="1:26" x14ac:dyDescent="0.35">
      <c r="A111" s="16">
        <v>109</v>
      </c>
      <c r="B111" s="16">
        <v>10</v>
      </c>
      <c r="C111" s="16" t="s">
        <v>2</v>
      </c>
      <c r="D111" s="2" t="s">
        <v>684</v>
      </c>
      <c r="E111" s="16" t="s">
        <v>774</v>
      </c>
      <c r="F111" s="16" t="s">
        <v>774</v>
      </c>
      <c r="G111" s="16" t="s">
        <v>774</v>
      </c>
      <c r="H111" s="16" t="s">
        <v>774</v>
      </c>
      <c r="I111" s="39" t="s">
        <v>774</v>
      </c>
      <c r="J111" s="39" t="s">
        <v>774</v>
      </c>
      <c r="K111" s="39" t="s">
        <v>774</v>
      </c>
      <c r="L111" s="39" t="s">
        <v>774</v>
      </c>
      <c r="M111" s="68">
        <v>1.95</v>
      </c>
      <c r="N111" s="39">
        <f t="shared" si="25"/>
        <v>19.5</v>
      </c>
      <c r="O111" s="39">
        <v>73.05</v>
      </c>
      <c r="P111" s="39">
        <f t="shared" si="53"/>
        <v>730.5</v>
      </c>
      <c r="Q111" s="39" t="s">
        <v>774</v>
      </c>
      <c r="R111" s="16" t="s">
        <v>774</v>
      </c>
      <c r="S111" s="39" t="s">
        <v>774</v>
      </c>
      <c r="T111" s="16" t="s">
        <v>774</v>
      </c>
      <c r="U111" s="39">
        <v>2.0699999999999998</v>
      </c>
      <c r="V111" s="39">
        <f t="shared" si="26"/>
        <v>20.7</v>
      </c>
      <c r="W111" s="39" t="s">
        <v>774</v>
      </c>
      <c r="X111" s="16" t="s">
        <v>774</v>
      </c>
      <c r="Y111" s="39" t="s">
        <v>774</v>
      </c>
      <c r="Z111" s="16" t="s">
        <v>774</v>
      </c>
    </row>
    <row r="112" spans="1:26" x14ac:dyDescent="0.35">
      <c r="A112" s="16">
        <v>110</v>
      </c>
      <c r="B112" s="16">
        <v>16</v>
      </c>
      <c r="C112" s="16" t="s">
        <v>2</v>
      </c>
      <c r="D112" s="2" t="s">
        <v>697</v>
      </c>
      <c r="E112" s="39">
        <v>53.2</v>
      </c>
      <c r="F112" s="39">
        <f t="shared" ref="F112:F113" si="64">B112*E112</f>
        <v>851.2</v>
      </c>
      <c r="G112" s="16" t="s">
        <v>774</v>
      </c>
      <c r="H112" s="16" t="s">
        <v>774</v>
      </c>
      <c r="I112" s="39" t="s">
        <v>774</v>
      </c>
      <c r="J112" s="39" t="s">
        <v>774</v>
      </c>
      <c r="K112" s="39" t="s">
        <v>774</v>
      </c>
      <c r="L112" s="39" t="s">
        <v>774</v>
      </c>
      <c r="M112" s="68">
        <v>16.8</v>
      </c>
      <c r="N112" s="39">
        <f t="shared" si="25"/>
        <v>268.8</v>
      </c>
      <c r="O112" s="39">
        <v>44.49</v>
      </c>
      <c r="P112" s="39">
        <f t="shared" si="53"/>
        <v>711.84</v>
      </c>
      <c r="Q112" s="39" t="s">
        <v>774</v>
      </c>
      <c r="R112" s="16" t="s">
        <v>774</v>
      </c>
      <c r="S112" s="39" t="s">
        <v>774</v>
      </c>
      <c r="T112" s="16" t="s">
        <v>774</v>
      </c>
      <c r="U112" s="39">
        <v>85.13</v>
      </c>
      <c r="V112" s="39">
        <f t="shared" si="26"/>
        <v>1362.08</v>
      </c>
      <c r="W112" s="39" t="s">
        <v>774</v>
      </c>
      <c r="X112" s="16" t="s">
        <v>774</v>
      </c>
      <c r="Y112" s="39" t="s">
        <v>774</v>
      </c>
      <c r="Z112" s="16" t="s">
        <v>774</v>
      </c>
    </row>
    <row r="113" spans="1:26" ht="26" x14ac:dyDescent="0.35">
      <c r="A113" s="16">
        <v>111</v>
      </c>
      <c r="B113" s="16">
        <v>800</v>
      </c>
      <c r="C113" s="16" t="s">
        <v>1</v>
      </c>
      <c r="D113" s="2" t="s">
        <v>754</v>
      </c>
      <c r="E113" s="39">
        <v>43.4</v>
      </c>
      <c r="F113" s="39">
        <f t="shared" si="64"/>
        <v>34720</v>
      </c>
      <c r="G113" s="16" t="s">
        <v>774</v>
      </c>
      <c r="H113" s="16" t="s">
        <v>774</v>
      </c>
      <c r="I113" s="39" t="s">
        <v>774</v>
      </c>
      <c r="J113" s="39" t="s">
        <v>774</v>
      </c>
      <c r="K113" s="39" t="s">
        <v>774</v>
      </c>
      <c r="L113" s="39" t="s">
        <v>774</v>
      </c>
      <c r="M113" s="68">
        <v>48.34</v>
      </c>
      <c r="N113" s="39">
        <f t="shared" si="25"/>
        <v>38672</v>
      </c>
      <c r="O113" s="39">
        <v>55.07</v>
      </c>
      <c r="P113" s="39">
        <f t="shared" si="53"/>
        <v>44056</v>
      </c>
      <c r="Q113" s="39" t="s">
        <v>774</v>
      </c>
      <c r="R113" s="16" t="s">
        <v>774</v>
      </c>
      <c r="S113" s="39" t="s">
        <v>774</v>
      </c>
      <c r="T113" s="16" t="s">
        <v>774</v>
      </c>
      <c r="U113" s="39">
        <v>54.94</v>
      </c>
      <c r="V113" s="39">
        <f t="shared" si="26"/>
        <v>43952</v>
      </c>
      <c r="W113" s="39" t="s">
        <v>774</v>
      </c>
      <c r="X113" s="16" t="s">
        <v>774</v>
      </c>
      <c r="Y113" s="39" t="s">
        <v>774</v>
      </c>
      <c r="Z113" s="16" t="s">
        <v>774</v>
      </c>
    </row>
    <row r="114" spans="1:26" ht="39" x14ac:dyDescent="0.35">
      <c r="A114" s="16">
        <v>112</v>
      </c>
      <c r="B114" s="16">
        <v>1501</v>
      </c>
      <c r="C114" s="16" t="s">
        <v>1</v>
      </c>
      <c r="D114" s="2" t="s">
        <v>755</v>
      </c>
      <c r="E114" s="16" t="s">
        <v>774</v>
      </c>
      <c r="F114" s="16" t="s">
        <v>774</v>
      </c>
      <c r="G114" s="16" t="s">
        <v>774</v>
      </c>
      <c r="H114" s="16" t="s">
        <v>774</v>
      </c>
      <c r="I114" s="39" t="s">
        <v>774</v>
      </c>
      <c r="J114" s="39" t="s">
        <v>774</v>
      </c>
      <c r="K114" s="39" t="s">
        <v>774</v>
      </c>
      <c r="L114" s="39" t="s">
        <v>774</v>
      </c>
      <c r="M114" s="68">
        <v>39.380000000000003</v>
      </c>
      <c r="N114" s="39">
        <f t="shared" si="25"/>
        <v>59109.380000000005</v>
      </c>
      <c r="O114" s="39">
        <v>55.07</v>
      </c>
      <c r="P114" s="39">
        <f t="shared" si="53"/>
        <v>82660.070000000007</v>
      </c>
      <c r="Q114" s="39" t="s">
        <v>774</v>
      </c>
      <c r="R114" s="16" t="s">
        <v>774</v>
      </c>
      <c r="S114" s="39">
        <v>77.150000000000006</v>
      </c>
      <c r="T114" s="39">
        <f t="shared" ref="T114" si="65">B114*S114</f>
        <v>115802.15000000001</v>
      </c>
      <c r="U114" s="39">
        <v>45.31</v>
      </c>
      <c r="V114" s="39">
        <f t="shared" si="26"/>
        <v>68010.31</v>
      </c>
      <c r="W114" s="39" t="s">
        <v>774</v>
      </c>
      <c r="X114" s="16" t="s">
        <v>774</v>
      </c>
      <c r="Y114" s="39" t="s">
        <v>774</v>
      </c>
      <c r="Z114" s="16" t="s">
        <v>774</v>
      </c>
    </row>
    <row r="115" spans="1:26" ht="26" x14ac:dyDescent="0.35">
      <c r="A115" s="16">
        <v>113</v>
      </c>
      <c r="B115" s="16">
        <v>16</v>
      </c>
      <c r="C115" s="16" t="s">
        <v>223</v>
      </c>
      <c r="D115" s="2" t="s">
        <v>634</v>
      </c>
      <c r="E115" s="16" t="s">
        <v>774</v>
      </c>
      <c r="F115" s="16" t="s">
        <v>774</v>
      </c>
      <c r="G115" s="16" t="s">
        <v>774</v>
      </c>
      <c r="H115" s="16" t="s">
        <v>774</v>
      </c>
      <c r="I115" s="39" t="s">
        <v>774</v>
      </c>
      <c r="J115" s="39" t="s">
        <v>774</v>
      </c>
      <c r="K115" s="39" t="s">
        <v>774</v>
      </c>
      <c r="L115" s="39" t="s">
        <v>774</v>
      </c>
      <c r="M115" s="68">
        <v>96.34</v>
      </c>
      <c r="N115" s="39">
        <f t="shared" si="25"/>
        <v>1541.44</v>
      </c>
      <c r="O115" s="39">
        <v>183.34</v>
      </c>
      <c r="P115" s="39">
        <f t="shared" si="53"/>
        <v>2933.44</v>
      </c>
      <c r="Q115" s="39" t="s">
        <v>774</v>
      </c>
      <c r="R115" s="16" t="s">
        <v>774</v>
      </c>
      <c r="S115" s="39" t="s">
        <v>774</v>
      </c>
      <c r="T115" s="16" t="s">
        <v>774</v>
      </c>
      <c r="U115" s="87">
        <v>64.099999999999994</v>
      </c>
      <c r="V115" s="39">
        <f t="shared" si="26"/>
        <v>1025.5999999999999</v>
      </c>
      <c r="W115" s="39" t="s">
        <v>774</v>
      </c>
      <c r="X115" s="16" t="s">
        <v>774</v>
      </c>
      <c r="Y115" s="39" t="s">
        <v>774</v>
      </c>
      <c r="Z115" s="16" t="s">
        <v>774</v>
      </c>
    </row>
    <row r="116" spans="1:26" x14ac:dyDescent="0.35">
      <c r="A116" s="16">
        <v>114</v>
      </c>
      <c r="B116" s="16">
        <v>396</v>
      </c>
      <c r="C116" s="16" t="s">
        <v>224</v>
      </c>
      <c r="D116" s="2" t="s">
        <v>614</v>
      </c>
      <c r="E116" s="16" t="s">
        <v>774</v>
      </c>
      <c r="F116" s="16" t="s">
        <v>774</v>
      </c>
      <c r="G116" s="16" t="s">
        <v>774</v>
      </c>
      <c r="H116" s="16" t="s">
        <v>774</v>
      </c>
      <c r="I116" s="39" t="s">
        <v>774</v>
      </c>
      <c r="J116" s="39" t="s">
        <v>774</v>
      </c>
      <c r="K116" s="39" t="s">
        <v>774</v>
      </c>
      <c r="L116" s="39" t="s">
        <v>774</v>
      </c>
      <c r="M116" s="31" t="s">
        <v>774</v>
      </c>
      <c r="N116" s="31" t="s">
        <v>774</v>
      </c>
      <c r="O116" s="68">
        <v>16.18</v>
      </c>
      <c r="P116" s="39">
        <f t="shared" si="53"/>
        <v>6407.28</v>
      </c>
      <c r="Q116" s="39">
        <v>84.8</v>
      </c>
      <c r="R116" s="39">
        <f t="shared" ref="R116" si="66">B116*Q116</f>
        <v>33580.799999999996</v>
      </c>
      <c r="S116" s="39" t="s">
        <v>774</v>
      </c>
      <c r="T116" s="16" t="s">
        <v>774</v>
      </c>
      <c r="U116" s="39" t="s">
        <v>774</v>
      </c>
      <c r="V116" s="16" t="s">
        <v>774</v>
      </c>
      <c r="W116" s="39" t="s">
        <v>774</v>
      </c>
      <c r="X116" s="16" t="s">
        <v>774</v>
      </c>
      <c r="Y116" s="39" t="s">
        <v>774</v>
      </c>
      <c r="Z116" s="16" t="s">
        <v>774</v>
      </c>
    </row>
    <row r="117" spans="1:26" ht="26" x14ac:dyDescent="0.35">
      <c r="A117" s="16">
        <v>115</v>
      </c>
      <c r="B117" s="16">
        <v>16</v>
      </c>
      <c r="C117" s="16" t="s">
        <v>224</v>
      </c>
      <c r="D117" s="2" t="s">
        <v>644</v>
      </c>
      <c r="E117" s="16" t="s">
        <v>774</v>
      </c>
      <c r="F117" s="16" t="s">
        <v>774</v>
      </c>
      <c r="G117" s="16" t="s">
        <v>774</v>
      </c>
      <c r="H117" s="16" t="s">
        <v>774</v>
      </c>
      <c r="I117" s="39" t="s">
        <v>774</v>
      </c>
      <c r="J117" s="39" t="s">
        <v>774</v>
      </c>
      <c r="K117" s="39" t="s">
        <v>774</v>
      </c>
      <c r="L117" s="39" t="s">
        <v>774</v>
      </c>
      <c r="M117" s="68">
        <v>15.67</v>
      </c>
      <c r="N117" s="39">
        <f t="shared" si="25"/>
        <v>250.72</v>
      </c>
      <c r="O117" s="39">
        <v>37.93</v>
      </c>
      <c r="P117" s="39">
        <f t="shared" si="53"/>
        <v>606.88</v>
      </c>
      <c r="Q117" s="39" t="s">
        <v>774</v>
      </c>
      <c r="R117" s="16" t="s">
        <v>774</v>
      </c>
      <c r="S117" s="39" t="s">
        <v>774</v>
      </c>
      <c r="T117" s="16" t="s">
        <v>774</v>
      </c>
      <c r="U117" s="39">
        <v>67.72</v>
      </c>
      <c r="V117" s="39">
        <f t="shared" si="26"/>
        <v>1083.52</v>
      </c>
      <c r="W117" s="39" t="s">
        <v>774</v>
      </c>
      <c r="X117" s="16" t="s">
        <v>774</v>
      </c>
      <c r="Y117" s="39" t="s">
        <v>774</v>
      </c>
      <c r="Z117" s="16" t="s">
        <v>774</v>
      </c>
    </row>
    <row r="118" spans="1:26" ht="26" x14ac:dyDescent="0.35">
      <c r="A118" s="16">
        <v>116</v>
      </c>
      <c r="B118" s="16">
        <v>2</v>
      </c>
      <c r="C118" s="16" t="s">
        <v>224</v>
      </c>
      <c r="D118" s="2" t="s">
        <v>645</v>
      </c>
      <c r="E118" s="16" t="s">
        <v>774</v>
      </c>
      <c r="F118" s="16" t="s">
        <v>774</v>
      </c>
      <c r="G118" s="40">
        <v>78.099999999999994</v>
      </c>
      <c r="H118" s="40">
        <f t="shared" ref="H118" si="67">B118*G118</f>
        <v>156.19999999999999</v>
      </c>
      <c r="I118" s="39" t="s">
        <v>774</v>
      </c>
      <c r="J118" s="39" t="s">
        <v>774</v>
      </c>
      <c r="K118" s="39" t="s">
        <v>774</v>
      </c>
      <c r="L118" s="39" t="s">
        <v>774</v>
      </c>
      <c r="M118" s="68">
        <v>54.4</v>
      </c>
      <c r="N118" s="39">
        <f t="shared" si="25"/>
        <v>108.8</v>
      </c>
      <c r="O118" s="39">
        <v>84.29</v>
      </c>
      <c r="P118" s="39">
        <f t="shared" si="53"/>
        <v>168.58</v>
      </c>
      <c r="Q118" s="39" t="s">
        <v>774</v>
      </c>
      <c r="R118" s="16" t="s">
        <v>774</v>
      </c>
      <c r="S118" s="39" t="s">
        <v>774</v>
      </c>
      <c r="T118" s="16" t="s">
        <v>774</v>
      </c>
      <c r="U118" s="39">
        <v>56.77</v>
      </c>
      <c r="V118" s="39">
        <f t="shared" si="26"/>
        <v>113.54</v>
      </c>
      <c r="W118" s="39" t="s">
        <v>774</v>
      </c>
      <c r="X118" s="16" t="s">
        <v>774</v>
      </c>
      <c r="Y118" s="39" t="s">
        <v>774</v>
      </c>
      <c r="Z118" s="16" t="s">
        <v>774</v>
      </c>
    </row>
    <row r="119" spans="1:26" ht="26" x14ac:dyDescent="0.35">
      <c r="A119" s="16">
        <v>117</v>
      </c>
      <c r="B119" s="16">
        <v>160</v>
      </c>
      <c r="C119" s="16" t="s">
        <v>1</v>
      </c>
      <c r="D119" s="2" t="s">
        <v>756</v>
      </c>
      <c r="E119" s="16" t="s">
        <v>774</v>
      </c>
      <c r="F119" s="16" t="s">
        <v>774</v>
      </c>
      <c r="G119" s="16" t="s">
        <v>774</v>
      </c>
      <c r="H119" s="16" t="s">
        <v>774</v>
      </c>
      <c r="I119" s="39" t="s">
        <v>774</v>
      </c>
      <c r="J119" s="39" t="s">
        <v>774</v>
      </c>
      <c r="K119" s="39" t="s">
        <v>774</v>
      </c>
      <c r="L119" s="39" t="s">
        <v>774</v>
      </c>
      <c r="M119" s="68">
        <v>79.55</v>
      </c>
      <c r="N119" s="39">
        <f t="shared" si="25"/>
        <v>12728</v>
      </c>
      <c r="O119" s="39">
        <v>141.30000000000001</v>
      </c>
      <c r="P119" s="39">
        <f t="shared" si="53"/>
        <v>22608</v>
      </c>
      <c r="Q119" s="39" t="s">
        <v>774</v>
      </c>
      <c r="R119" s="16" t="s">
        <v>774</v>
      </c>
      <c r="S119" s="39" t="s">
        <v>774</v>
      </c>
      <c r="T119" s="16" t="s">
        <v>774</v>
      </c>
      <c r="U119" s="39">
        <v>98.89</v>
      </c>
      <c r="V119" s="39">
        <f t="shared" si="26"/>
        <v>15822.4</v>
      </c>
      <c r="W119" s="39" t="s">
        <v>774</v>
      </c>
      <c r="X119" s="16" t="s">
        <v>774</v>
      </c>
      <c r="Y119" s="39" t="s">
        <v>774</v>
      </c>
      <c r="Z119" s="16" t="s">
        <v>774</v>
      </c>
    </row>
    <row r="120" spans="1:26" x14ac:dyDescent="0.35">
      <c r="A120" s="16">
        <v>118</v>
      </c>
      <c r="B120" s="16">
        <v>10</v>
      </c>
      <c r="C120" s="16" t="s">
        <v>224</v>
      </c>
      <c r="D120" s="2" t="s">
        <v>235</v>
      </c>
      <c r="E120" s="16" t="s">
        <v>774</v>
      </c>
      <c r="F120" s="16" t="s">
        <v>774</v>
      </c>
      <c r="G120" s="16" t="s">
        <v>774</v>
      </c>
      <c r="H120" s="16" t="s">
        <v>774</v>
      </c>
      <c r="I120" s="39" t="s">
        <v>774</v>
      </c>
      <c r="J120" s="39" t="s">
        <v>774</v>
      </c>
      <c r="K120" s="39" t="s">
        <v>774</v>
      </c>
      <c r="L120" s="39" t="s">
        <v>774</v>
      </c>
      <c r="M120" s="68">
        <v>7.02</v>
      </c>
      <c r="N120" s="39">
        <f t="shared" si="25"/>
        <v>70.199999999999989</v>
      </c>
      <c r="O120" s="39">
        <v>141.30000000000001</v>
      </c>
      <c r="P120" s="39">
        <f t="shared" si="53"/>
        <v>1413</v>
      </c>
      <c r="Q120" s="39" t="s">
        <v>774</v>
      </c>
      <c r="R120" s="16" t="s">
        <v>774</v>
      </c>
      <c r="S120" s="39" t="s">
        <v>774</v>
      </c>
      <c r="T120" s="16" t="s">
        <v>774</v>
      </c>
      <c r="U120" s="70">
        <v>7.8</v>
      </c>
      <c r="V120" s="39">
        <f t="shared" si="26"/>
        <v>78</v>
      </c>
      <c r="W120" s="39" t="s">
        <v>774</v>
      </c>
      <c r="X120" s="16" t="s">
        <v>774</v>
      </c>
      <c r="Y120" s="39" t="s">
        <v>774</v>
      </c>
      <c r="Z120" s="16" t="s">
        <v>774</v>
      </c>
    </row>
    <row r="121" spans="1:26" x14ac:dyDescent="0.35">
      <c r="A121" s="16">
        <v>119</v>
      </c>
      <c r="B121" s="16">
        <v>45</v>
      </c>
      <c r="C121" s="16" t="s">
        <v>1</v>
      </c>
      <c r="D121" s="2" t="s">
        <v>236</v>
      </c>
      <c r="E121" s="16" t="s">
        <v>774</v>
      </c>
      <c r="F121" s="16" t="s">
        <v>774</v>
      </c>
      <c r="G121" s="16" t="s">
        <v>774</v>
      </c>
      <c r="H121" s="16" t="s">
        <v>774</v>
      </c>
      <c r="I121" s="39" t="s">
        <v>774</v>
      </c>
      <c r="J121" s="39" t="s">
        <v>774</v>
      </c>
      <c r="K121" s="39" t="s">
        <v>774</v>
      </c>
      <c r="L121" s="39" t="s">
        <v>774</v>
      </c>
      <c r="M121" s="152">
        <v>31.98</v>
      </c>
      <c r="N121" s="39">
        <f t="shared" si="25"/>
        <v>1439.1</v>
      </c>
      <c r="O121" s="39">
        <v>141.30000000000001</v>
      </c>
      <c r="P121" s="39">
        <f t="shared" si="53"/>
        <v>6358.5000000000009</v>
      </c>
      <c r="Q121" s="39" t="s">
        <v>774</v>
      </c>
      <c r="R121" s="16" t="s">
        <v>774</v>
      </c>
      <c r="S121" s="39" t="s">
        <v>774</v>
      </c>
      <c r="T121" s="16" t="s">
        <v>774</v>
      </c>
      <c r="U121" s="91">
        <v>22.59</v>
      </c>
      <c r="V121" s="39">
        <f t="shared" si="26"/>
        <v>1016.55</v>
      </c>
      <c r="W121" s="39" t="s">
        <v>774</v>
      </c>
      <c r="X121" s="16" t="s">
        <v>774</v>
      </c>
      <c r="Y121" s="39" t="s">
        <v>774</v>
      </c>
      <c r="Z121" s="16" t="s">
        <v>774</v>
      </c>
    </row>
    <row r="122" spans="1:26" x14ac:dyDescent="0.35">
      <c r="A122" s="16">
        <v>120</v>
      </c>
      <c r="B122" s="16">
        <v>3</v>
      </c>
      <c r="C122" s="16" t="s">
        <v>1</v>
      </c>
      <c r="D122" s="2" t="s">
        <v>232</v>
      </c>
      <c r="E122" s="16" t="s">
        <v>774</v>
      </c>
      <c r="F122" s="16" t="s">
        <v>774</v>
      </c>
      <c r="G122" s="16" t="s">
        <v>774</v>
      </c>
      <c r="H122" s="16" t="s">
        <v>774</v>
      </c>
      <c r="I122" s="39" t="s">
        <v>774</v>
      </c>
      <c r="J122" s="39" t="s">
        <v>774</v>
      </c>
      <c r="K122" s="39">
        <v>59.99</v>
      </c>
      <c r="L122" s="39">
        <f t="shared" ref="L122:L126" si="68">B122*K122</f>
        <v>179.97</v>
      </c>
      <c r="M122" s="68">
        <v>36.68</v>
      </c>
      <c r="N122" s="39">
        <f t="shared" si="25"/>
        <v>110.03999999999999</v>
      </c>
      <c r="O122" s="39">
        <v>59.11</v>
      </c>
      <c r="P122" s="39">
        <f t="shared" si="53"/>
        <v>177.32999999999998</v>
      </c>
      <c r="Q122" s="39" t="s">
        <v>774</v>
      </c>
      <c r="R122" s="16" t="s">
        <v>774</v>
      </c>
      <c r="S122" s="39" t="s">
        <v>774</v>
      </c>
      <c r="T122" s="16" t="s">
        <v>774</v>
      </c>
      <c r="U122" s="70">
        <v>49.44</v>
      </c>
      <c r="V122" s="39">
        <f t="shared" si="26"/>
        <v>148.32</v>
      </c>
      <c r="W122" s="39" t="s">
        <v>774</v>
      </c>
      <c r="X122" s="16" t="s">
        <v>774</v>
      </c>
      <c r="Y122" s="39" t="s">
        <v>774</v>
      </c>
      <c r="Z122" s="16" t="s">
        <v>774</v>
      </c>
    </row>
    <row r="123" spans="1:26" ht="26" x14ac:dyDescent="0.35">
      <c r="A123" s="16">
        <v>121</v>
      </c>
      <c r="B123" s="16">
        <v>32</v>
      </c>
      <c r="C123" s="16" t="s">
        <v>2</v>
      </c>
      <c r="D123" s="2" t="s">
        <v>231</v>
      </c>
      <c r="E123" s="39">
        <v>13.8</v>
      </c>
      <c r="F123" s="39">
        <f t="shared" ref="F123:F124" si="69">B123*E123</f>
        <v>441.6</v>
      </c>
      <c r="G123" s="40">
        <v>17.100000000000001</v>
      </c>
      <c r="H123" s="40">
        <f t="shared" ref="H123:H124" si="70">B123*G123</f>
        <v>547.20000000000005</v>
      </c>
      <c r="I123" s="39" t="s">
        <v>774</v>
      </c>
      <c r="J123" s="39" t="s">
        <v>774</v>
      </c>
      <c r="K123" s="39">
        <v>13.99</v>
      </c>
      <c r="L123" s="39">
        <f t="shared" si="68"/>
        <v>447.68</v>
      </c>
      <c r="M123" s="68">
        <v>12.96</v>
      </c>
      <c r="N123" s="39">
        <f t="shared" ref="N123:N153" si="71">B123*M123</f>
        <v>414.72</v>
      </c>
      <c r="O123" s="39">
        <v>25.61</v>
      </c>
      <c r="P123" s="39">
        <f t="shared" si="53"/>
        <v>819.52</v>
      </c>
      <c r="Q123" s="39" t="s">
        <v>774</v>
      </c>
      <c r="R123" s="16" t="s">
        <v>774</v>
      </c>
      <c r="S123" s="39">
        <v>23.15</v>
      </c>
      <c r="T123" s="39">
        <f t="shared" ref="T123" si="72">B123*S123</f>
        <v>740.8</v>
      </c>
      <c r="U123" s="39">
        <v>14.29</v>
      </c>
      <c r="V123" s="39">
        <f t="shared" ref="V123:V169" si="73">B123*U123</f>
        <v>457.28</v>
      </c>
      <c r="W123" s="39" t="s">
        <v>774</v>
      </c>
      <c r="X123" s="16" t="s">
        <v>774</v>
      </c>
      <c r="Y123" s="39">
        <v>18.54</v>
      </c>
      <c r="Z123" s="39">
        <f t="shared" ref="Z123:Z124" si="74">B123*Y123</f>
        <v>593.28</v>
      </c>
    </row>
    <row r="124" spans="1:26" x14ac:dyDescent="0.35">
      <c r="A124" s="16">
        <v>122</v>
      </c>
      <c r="B124" s="16">
        <v>8</v>
      </c>
      <c r="C124" s="16" t="s">
        <v>2</v>
      </c>
      <c r="D124" s="2" t="s">
        <v>646</v>
      </c>
      <c r="E124" s="39">
        <v>3.57</v>
      </c>
      <c r="F124" s="39">
        <f t="shared" si="69"/>
        <v>28.56</v>
      </c>
      <c r="G124" s="40">
        <v>9.19</v>
      </c>
      <c r="H124" s="40">
        <f t="shared" si="70"/>
        <v>73.52</v>
      </c>
      <c r="I124" s="39" t="s">
        <v>774</v>
      </c>
      <c r="J124" s="39" t="s">
        <v>774</v>
      </c>
      <c r="K124" s="39">
        <v>3.99</v>
      </c>
      <c r="L124" s="39">
        <f t="shared" si="68"/>
        <v>31.92</v>
      </c>
      <c r="M124" s="68">
        <v>3.06</v>
      </c>
      <c r="N124" s="39">
        <f t="shared" si="71"/>
        <v>24.48</v>
      </c>
      <c r="O124" s="39">
        <v>5.68</v>
      </c>
      <c r="P124" s="39">
        <f t="shared" si="53"/>
        <v>45.44</v>
      </c>
      <c r="Q124" s="39" t="s">
        <v>774</v>
      </c>
      <c r="R124" s="16" t="s">
        <v>774</v>
      </c>
      <c r="S124" s="39" t="s">
        <v>774</v>
      </c>
      <c r="T124" s="16" t="s">
        <v>774</v>
      </c>
      <c r="U124" s="39">
        <v>4.01</v>
      </c>
      <c r="V124" s="39">
        <f t="shared" si="73"/>
        <v>32.08</v>
      </c>
      <c r="W124" s="39" t="s">
        <v>774</v>
      </c>
      <c r="X124" s="16" t="s">
        <v>774</v>
      </c>
      <c r="Y124" s="39">
        <v>41.96</v>
      </c>
      <c r="Z124" s="39">
        <f t="shared" si="74"/>
        <v>335.68</v>
      </c>
    </row>
    <row r="125" spans="1:26" x14ac:dyDescent="0.35">
      <c r="A125" s="16">
        <v>123</v>
      </c>
      <c r="B125" s="16">
        <v>19</v>
      </c>
      <c r="C125" s="16" t="s">
        <v>2</v>
      </c>
      <c r="D125" s="2" t="s">
        <v>647</v>
      </c>
      <c r="E125" s="16" t="s">
        <v>774</v>
      </c>
      <c r="F125" s="16" t="s">
        <v>774</v>
      </c>
      <c r="G125" s="16" t="s">
        <v>774</v>
      </c>
      <c r="H125" s="16" t="s">
        <v>774</v>
      </c>
      <c r="I125" s="39" t="s">
        <v>774</v>
      </c>
      <c r="J125" s="39" t="s">
        <v>774</v>
      </c>
      <c r="K125" s="39"/>
      <c r="L125" s="39">
        <f t="shared" si="68"/>
        <v>0</v>
      </c>
      <c r="M125" s="68">
        <v>5.48</v>
      </c>
      <c r="N125" s="39">
        <f t="shared" si="71"/>
        <v>104.12</v>
      </c>
      <c r="O125" s="39">
        <v>9.67</v>
      </c>
      <c r="P125" s="39">
        <f t="shared" si="53"/>
        <v>183.73</v>
      </c>
      <c r="Q125" s="39" t="s">
        <v>774</v>
      </c>
      <c r="R125" s="16" t="s">
        <v>774</v>
      </c>
      <c r="S125" s="39" t="s">
        <v>774</v>
      </c>
      <c r="T125" s="16" t="s">
        <v>774</v>
      </c>
      <c r="U125" s="39">
        <v>118.14</v>
      </c>
      <c r="V125" s="39">
        <f t="shared" si="73"/>
        <v>2244.66</v>
      </c>
      <c r="W125" s="39" t="s">
        <v>774</v>
      </c>
      <c r="X125" s="16" t="s">
        <v>774</v>
      </c>
      <c r="Y125" s="39" t="s">
        <v>774</v>
      </c>
      <c r="Z125" s="16" t="s">
        <v>774</v>
      </c>
    </row>
    <row r="126" spans="1:26" x14ac:dyDescent="0.35">
      <c r="A126" s="16">
        <v>124</v>
      </c>
      <c r="B126" s="16">
        <v>10</v>
      </c>
      <c r="C126" s="16" t="s">
        <v>2</v>
      </c>
      <c r="D126" s="2" t="s">
        <v>648</v>
      </c>
      <c r="E126" s="16" t="s">
        <v>774</v>
      </c>
      <c r="F126" s="16" t="s">
        <v>774</v>
      </c>
      <c r="G126" s="16" t="s">
        <v>774</v>
      </c>
      <c r="H126" s="16" t="s">
        <v>774</v>
      </c>
      <c r="I126" s="39" t="s">
        <v>774</v>
      </c>
      <c r="J126" s="39" t="s">
        <v>774</v>
      </c>
      <c r="K126" s="39">
        <v>23.99</v>
      </c>
      <c r="L126" s="39">
        <f t="shared" si="68"/>
        <v>239.89999999999998</v>
      </c>
      <c r="M126" s="68">
        <v>22.34</v>
      </c>
      <c r="N126" s="39">
        <f t="shared" si="71"/>
        <v>223.4</v>
      </c>
      <c r="O126" s="39">
        <v>33.090000000000003</v>
      </c>
      <c r="P126" s="39">
        <f t="shared" si="53"/>
        <v>330.90000000000003</v>
      </c>
      <c r="Q126" s="39">
        <v>24.55</v>
      </c>
      <c r="R126" s="39">
        <f t="shared" ref="R126:R127" si="75">B126*Q126</f>
        <v>245.5</v>
      </c>
      <c r="S126" s="39" t="s">
        <v>774</v>
      </c>
      <c r="T126" s="16" t="s">
        <v>774</v>
      </c>
      <c r="U126" s="39">
        <v>25.59</v>
      </c>
      <c r="V126" s="39">
        <f t="shared" si="73"/>
        <v>255.9</v>
      </c>
      <c r="W126" s="39" t="s">
        <v>774</v>
      </c>
      <c r="X126" s="16" t="s">
        <v>774</v>
      </c>
      <c r="Y126" s="39" t="s">
        <v>774</v>
      </c>
      <c r="Z126" s="16" t="s">
        <v>774</v>
      </c>
    </row>
    <row r="127" spans="1:26" x14ac:dyDescent="0.35">
      <c r="A127" s="16">
        <v>125</v>
      </c>
      <c r="B127" s="16">
        <v>6</v>
      </c>
      <c r="C127" s="16" t="s">
        <v>2</v>
      </c>
      <c r="D127" s="2" t="s">
        <v>649</v>
      </c>
      <c r="E127" s="16" t="s">
        <v>774</v>
      </c>
      <c r="F127" s="16" t="s">
        <v>774</v>
      </c>
      <c r="G127" s="16" t="s">
        <v>774</v>
      </c>
      <c r="H127" s="16" t="s">
        <v>774</v>
      </c>
      <c r="I127" s="39" t="s">
        <v>774</v>
      </c>
      <c r="J127" s="39" t="s">
        <v>774</v>
      </c>
      <c r="K127" s="39" t="s">
        <v>774</v>
      </c>
      <c r="L127" s="39" t="s">
        <v>774</v>
      </c>
      <c r="M127" s="68">
        <v>8.27</v>
      </c>
      <c r="N127" s="39">
        <f t="shared" si="71"/>
        <v>49.62</v>
      </c>
      <c r="O127" s="39">
        <v>14.74</v>
      </c>
      <c r="P127" s="39">
        <f t="shared" si="53"/>
        <v>88.44</v>
      </c>
      <c r="Q127" s="39">
        <v>9.75</v>
      </c>
      <c r="R127" s="39">
        <f t="shared" si="75"/>
        <v>58.5</v>
      </c>
      <c r="S127" s="39" t="s">
        <v>774</v>
      </c>
      <c r="T127" s="16" t="s">
        <v>774</v>
      </c>
      <c r="U127" s="39">
        <v>9.48</v>
      </c>
      <c r="V127" s="39">
        <f t="shared" si="73"/>
        <v>56.88</v>
      </c>
      <c r="W127" s="39" t="s">
        <v>774</v>
      </c>
      <c r="X127" s="16" t="s">
        <v>774</v>
      </c>
      <c r="Y127" s="39" t="s">
        <v>774</v>
      </c>
      <c r="Z127" s="16" t="s">
        <v>774</v>
      </c>
    </row>
    <row r="128" spans="1:26" x14ac:dyDescent="0.35">
      <c r="A128" s="16">
        <v>126</v>
      </c>
      <c r="B128" s="16">
        <v>28</v>
      </c>
      <c r="C128" s="16" t="s">
        <v>2</v>
      </c>
      <c r="D128" s="2" t="s">
        <v>225</v>
      </c>
      <c r="E128" s="16" t="s">
        <v>774</v>
      </c>
      <c r="F128" s="16" t="s">
        <v>774</v>
      </c>
      <c r="G128" s="16" t="s">
        <v>774</v>
      </c>
      <c r="H128" s="16" t="s">
        <v>774</v>
      </c>
      <c r="I128" s="39" t="s">
        <v>774</v>
      </c>
      <c r="J128" s="39" t="s">
        <v>774</v>
      </c>
      <c r="K128" s="39" t="s">
        <v>774</v>
      </c>
      <c r="L128" s="39" t="s">
        <v>774</v>
      </c>
      <c r="M128" s="68">
        <v>4.34</v>
      </c>
      <c r="N128" s="39">
        <f t="shared" si="71"/>
        <v>121.52</v>
      </c>
      <c r="O128" s="39">
        <v>61.03</v>
      </c>
      <c r="P128" s="39">
        <f t="shared" si="53"/>
        <v>1708.8400000000001</v>
      </c>
      <c r="Q128" s="39" t="s">
        <v>774</v>
      </c>
      <c r="R128" s="16" t="s">
        <v>774</v>
      </c>
      <c r="S128" s="39">
        <v>5.79</v>
      </c>
      <c r="T128" s="39">
        <f t="shared" ref="T128:T133" si="76">B128*S128</f>
        <v>162.12</v>
      </c>
      <c r="U128" s="39" t="s">
        <v>774</v>
      </c>
      <c r="V128" s="39" t="s">
        <v>774</v>
      </c>
      <c r="W128" s="39" t="s">
        <v>774</v>
      </c>
      <c r="X128" s="16" t="s">
        <v>774</v>
      </c>
      <c r="Y128" s="39" t="s">
        <v>774</v>
      </c>
      <c r="Z128" s="16" t="s">
        <v>774</v>
      </c>
    </row>
    <row r="129" spans="1:26" x14ac:dyDescent="0.35">
      <c r="A129" s="16">
        <v>127</v>
      </c>
      <c r="B129" s="16">
        <v>70</v>
      </c>
      <c r="C129" s="16" t="s">
        <v>2</v>
      </c>
      <c r="D129" s="2" t="s">
        <v>233</v>
      </c>
      <c r="E129" s="16" t="s">
        <v>774</v>
      </c>
      <c r="F129" s="16" t="s">
        <v>774</v>
      </c>
      <c r="G129" s="16" t="s">
        <v>774</v>
      </c>
      <c r="H129" s="16" t="s">
        <v>774</v>
      </c>
      <c r="I129" s="39" t="s">
        <v>774</v>
      </c>
      <c r="J129" s="39" t="s">
        <v>774</v>
      </c>
      <c r="K129" s="39" t="s">
        <v>774</v>
      </c>
      <c r="L129" s="39" t="s">
        <v>774</v>
      </c>
      <c r="M129" s="68">
        <v>0.72</v>
      </c>
      <c r="N129" s="39">
        <f t="shared" si="71"/>
        <v>50.4</v>
      </c>
      <c r="O129" s="39">
        <v>9.35</v>
      </c>
      <c r="P129" s="39">
        <f t="shared" si="53"/>
        <v>654.5</v>
      </c>
      <c r="Q129" s="39" t="s">
        <v>774</v>
      </c>
      <c r="R129" s="16" t="s">
        <v>774</v>
      </c>
      <c r="S129" s="39" t="s">
        <v>774</v>
      </c>
      <c r="T129" s="16" t="s">
        <v>774</v>
      </c>
      <c r="U129" s="39">
        <v>29.72</v>
      </c>
      <c r="V129" s="39">
        <f t="shared" si="73"/>
        <v>2080.4</v>
      </c>
      <c r="W129" s="39" t="s">
        <v>774</v>
      </c>
      <c r="X129" s="16" t="s">
        <v>774</v>
      </c>
      <c r="Y129" s="39" t="s">
        <v>774</v>
      </c>
      <c r="Z129" s="16" t="s">
        <v>774</v>
      </c>
    </row>
    <row r="130" spans="1:26" x14ac:dyDescent="0.35">
      <c r="A130" s="16">
        <v>128</v>
      </c>
      <c r="B130" s="16">
        <v>10</v>
      </c>
      <c r="C130" s="16" t="s">
        <v>2</v>
      </c>
      <c r="D130" s="2" t="s">
        <v>650</v>
      </c>
      <c r="E130" s="16" t="s">
        <v>774</v>
      </c>
      <c r="F130" s="16" t="s">
        <v>774</v>
      </c>
      <c r="G130" s="16" t="s">
        <v>774</v>
      </c>
      <c r="H130" s="16" t="s">
        <v>774</v>
      </c>
      <c r="I130" s="39" t="s">
        <v>774</v>
      </c>
      <c r="J130" s="39" t="s">
        <v>774</v>
      </c>
      <c r="K130" s="39" t="s">
        <v>774</v>
      </c>
      <c r="L130" s="39" t="s">
        <v>774</v>
      </c>
      <c r="M130" s="68">
        <v>3.79</v>
      </c>
      <c r="N130" s="39">
        <f t="shared" si="71"/>
        <v>37.9</v>
      </c>
      <c r="O130" s="39">
        <v>6.17</v>
      </c>
      <c r="P130" s="39">
        <f t="shared" si="53"/>
        <v>61.7</v>
      </c>
      <c r="Q130" s="39" t="s">
        <v>774</v>
      </c>
      <c r="R130" s="16" t="s">
        <v>774</v>
      </c>
      <c r="S130" s="39">
        <v>4.95</v>
      </c>
      <c r="T130" s="39">
        <f t="shared" si="76"/>
        <v>49.5</v>
      </c>
      <c r="U130" s="39">
        <v>44.48</v>
      </c>
      <c r="V130" s="39">
        <f t="shared" si="73"/>
        <v>444.79999999999995</v>
      </c>
      <c r="W130" s="39" t="s">
        <v>774</v>
      </c>
      <c r="X130" s="16" t="s">
        <v>774</v>
      </c>
      <c r="Y130" s="39" t="s">
        <v>774</v>
      </c>
      <c r="Z130" s="16" t="s">
        <v>774</v>
      </c>
    </row>
    <row r="131" spans="1:26" x14ac:dyDescent="0.35">
      <c r="A131" s="16">
        <v>129</v>
      </c>
      <c r="B131" s="16">
        <v>1</v>
      </c>
      <c r="C131" s="16" t="s">
        <v>2</v>
      </c>
      <c r="D131" s="2" t="s">
        <v>147</v>
      </c>
      <c r="E131" s="16" t="s">
        <v>774</v>
      </c>
      <c r="F131" s="16" t="s">
        <v>774</v>
      </c>
      <c r="G131" s="16" t="s">
        <v>774</v>
      </c>
      <c r="H131" s="16" t="s">
        <v>774</v>
      </c>
      <c r="I131" s="39" t="s">
        <v>774</v>
      </c>
      <c r="J131" s="39" t="s">
        <v>774</v>
      </c>
      <c r="K131" s="91">
        <v>3.25</v>
      </c>
      <c r="L131" s="39">
        <f t="shared" ref="L131:L135" si="77">B131*K131</f>
        <v>3.25</v>
      </c>
      <c r="M131" s="68">
        <v>3.55</v>
      </c>
      <c r="N131" s="39">
        <f t="shared" si="71"/>
        <v>3.55</v>
      </c>
      <c r="O131" s="39">
        <v>6.17</v>
      </c>
      <c r="P131" s="39">
        <f t="shared" si="53"/>
        <v>6.17</v>
      </c>
      <c r="Q131" s="39" t="s">
        <v>774</v>
      </c>
      <c r="R131" s="16" t="s">
        <v>774</v>
      </c>
      <c r="S131" s="39" t="s">
        <v>774</v>
      </c>
      <c r="T131" s="16" t="s">
        <v>774</v>
      </c>
      <c r="U131" s="39">
        <v>4</v>
      </c>
      <c r="V131" s="39">
        <f t="shared" si="73"/>
        <v>4</v>
      </c>
      <c r="W131" s="39" t="s">
        <v>774</v>
      </c>
      <c r="X131" s="16" t="s">
        <v>774</v>
      </c>
      <c r="Y131" s="39" t="s">
        <v>774</v>
      </c>
      <c r="Z131" s="16" t="s">
        <v>774</v>
      </c>
    </row>
    <row r="132" spans="1:26" x14ac:dyDescent="0.35">
      <c r="A132" s="16">
        <v>130</v>
      </c>
      <c r="B132" s="16">
        <v>120</v>
      </c>
      <c r="C132" s="16" t="s">
        <v>2</v>
      </c>
      <c r="D132" s="2" t="s">
        <v>622</v>
      </c>
      <c r="E132" s="16" t="s">
        <v>774</v>
      </c>
      <c r="F132" s="16" t="s">
        <v>774</v>
      </c>
      <c r="G132" s="16" t="s">
        <v>774</v>
      </c>
      <c r="H132" s="16" t="s">
        <v>774</v>
      </c>
      <c r="I132" s="39" t="s">
        <v>774</v>
      </c>
      <c r="J132" s="39" t="s">
        <v>774</v>
      </c>
      <c r="K132" s="39">
        <v>6.99</v>
      </c>
      <c r="L132" s="39">
        <f t="shared" si="77"/>
        <v>838.80000000000007</v>
      </c>
      <c r="M132" s="68">
        <v>4.37</v>
      </c>
      <c r="N132" s="39">
        <f t="shared" si="71"/>
        <v>524.4</v>
      </c>
      <c r="O132" s="39">
        <v>8.59</v>
      </c>
      <c r="P132" s="39">
        <f t="shared" si="53"/>
        <v>1030.8</v>
      </c>
      <c r="Q132" s="39" t="s">
        <v>774</v>
      </c>
      <c r="R132" s="16" t="s">
        <v>774</v>
      </c>
      <c r="S132" s="39">
        <v>78.150000000000006</v>
      </c>
      <c r="T132" s="39">
        <f t="shared" si="76"/>
        <v>9378</v>
      </c>
      <c r="U132" s="39">
        <v>5.2</v>
      </c>
      <c r="V132" s="39">
        <f t="shared" si="73"/>
        <v>624</v>
      </c>
      <c r="W132" s="39">
        <v>64.040000000000006</v>
      </c>
      <c r="X132" s="39">
        <f t="shared" ref="X132:X133" si="78">B132*W132</f>
        <v>7684.8000000000011</v>
      </c>
      <c r="Y132" s="39">
        <v>6.91</v>
      </c>
      <c r="Z132" s="39">
        <f t="shared" ref="Z132:Z137" si="79">B132*Y132</f>
        <v>829.2</v>
      </c>
    </row>
    <row r="133" spans="1:26" ht="26" x14ac:dyDescent="0.35">
      <c r="A133" s="16">
        <v>131</v>
      </c>
      <c r="B133" s="16">
        <v>20</v>
      </c>
      <c r="C133" s="16" t="s">
        <v>1</v>
      </c>
      <c r="D133" s="2" t="s">
        <v>234</v>
      </c>
      <c r="E133" s="39">
        <v>62.83</v>
      </c>
      <c r="F133" s="39">
        <f t="shared" ref="F133" si="80">B133*E133</f>
        <v>1256.5999999999999</v>
      </c>
      <c r="G133" s="16" t="s">
        <v>774</v>
      </c>
      <c r="H133" s="16" t="s">
        <v>774</v>
      </c>
      <c r="I133" s="39" t="s">
        <v>774</v>
      </c>
      <c r="J133" s="39" t="s">
        <v>774</v>
      </c>
      <c r="K133" s="39">
        <v>97.95</v>
      </c>
      <c r="L133" s="39">
        <f t="shared" si="77"/>
        <v>1959</v>
      </c>
      <c r="M133" s="68">
        <v>49.76</v>
      </c>
      <c r="N133" s="39">
        <f t="shared" si="71"/>
        <v>995.19999999999993</v>
      </c>
      <c r="O133" s="39">
        <v>103.38</v>
      </c>
      <c r="P133" s="39">
        <f t="shared" si="53"/>
        <v>2067.6</v>
      </c>
      <c r="Q133" s="39" t="s">
        <v>774</v>
      </c>
      <c r="R133" s="16" t="s">
        <v>774</v>
      </c>
      <c r="S133" s="39">
        <v>79.989999999999995</v>
      </c>
      <c r="T133" s="39">
        <f t="shared" si="76"/>
        <v>1599.8</v>
      </c>
      <c r="U133" s="39">
        <v>60.38</v>
      </c>
      <c r="V133" s="39">
        <f t="shared" si="73"/>
        <v>1207.6000000000001</v>
      </c>
      <c r="W133" s="39">
        <v>68.7333</v>
      </c>
      <c r="X133" s="39">
        <f t="shared" si="78"/>
        <v>1374.6659999999999</v>
      </c>
      <c r="Y133" s="39">
        <v>94.63</v>
      </c>
      <c r="Z133" s="39">
        <f t="shared" si="79"/>
        <v>1892.6</v>
      </c>
    </row>
    <row r="134" spans="1:26" ht="26" x14ac:dyDescent="0.35">
      <c r="A134" s="16">
        <v>132</v>
      </c>
      <c r="B134" s="16">
        <v>168</v>
      </c>
      <c r="C134" s="16" t="s">
        <v>2</v>
      </c>
      <c r="D134" s="2" t="s">
        <v>651</v>
      </c>
      <c r="E134" s="16" t="s">
        <v>774</v>
      </c>
      <c r="F134" s="16" t="s">
        <v>774</v>
      </c>
      <c r="G134" s="40">
        <v>7.39</v>
      </c>
      <c r="H134" s="40">
        <f t="shared" ref="H134" si="81">B134*G134</f>
        <v>1241.52</v>
      </c>
      <c r="I134" s="39" t="s">
        <v>774</v>
      </c>
      <c r="J134" s="39" t="s">
        <v>774</v>
      </c>
      <c r="K134" s="39">
        <v>5.29</v>
      </c>
      <c r="L134" s="39">
        <f t="shared" si="77"/>
        <v>888.72</v>
      </c>
      <c r="M134" s="68">
        <v>3.59</v>
      </c>
      <c r="N134" s="39">
        <f t="shared" si="71"/>
        <v>603.12</v>
      </c>
      <c r="O134" s="39">
        <v>12.27</v>
      </c>
      <c r="P134" s="39">
        <f t="shared" si="53"/>
        <v>2061.36</v>
      </c>
      <c r="Q134" s="39" t="s">
        <v>774</v>
      </c>
      <c r="R134" s="16" t="s">
        <v>774</v>
      </c>
      <c r="S134" s="39" t="s">
        <v>774</v>
      </c>
      <c r="T134" s="16" t="s">
        <v>774</v>
      </c>
      <c r="U134" s="39">
        <v>7.65</v>
      </c>
      <c r="V134" s="39">
        <f t="shared" si="73"/>
        <v>1285.2</v>
      </c>
      <c r="W134" s="39" t="s">
        <v>774</v>
      </c>
      <c r="X134" s="16" t="s">
        <v>774</v>
      </c>
      <c r="Y134" s="39">
        <v>18.25</v>
      </c>
      <c r="Z134" s="39">
        <f t="shared" si="79"/>
        <v>3066</v>
      </c>
    </row>
    <row r="135" spans="1:26" ht="26" x14ac:dyDescent="0.35">
      <c r="A135" s="16">
        <v>133</v>
      </c>
      <c r="B135" s="16">
        <v>84</v>
      </c>
      <c r="C135" s="16" t="s">
        <v>2</v>
      </c>
      <c r="D135" s="2" t="s">
        <v>654</v>
      </c>
      <c r="E135" s="16" t="s">
        <v>774</v>
      </c>
      <c r="F135" s="16" t="s">
        <v>774</v>
      </c>
      <c r="G135" s="16" t="s">
        <v>774</v>
      </c>
      <c r="H135" s="16" t="s">
        <v>774</v>
      </c>
      <c r="I135" s="39" t="s">
        <v>774</v>
      </c>
      <c r="J135" s="39" t="s">
        <v>774</v>
      </c>
      <c r="K135" s="91">
        <v>3.23</v>
      </c>
      <c r="L135" s="39">
        <f t="shared" si="77"/>
        <v>271.32</v>
      </c>
      <c r="M135" s="68">
        <v>3.55</v>
      </c>
      <c r="N135" s="39">
        <f t="shared" si="71"/>
        <v>298.2</v>
      </c>
      <c r="O135" s="39">
        <v>150.19</v>
      </c>
      <c r="P135" s="39">
        <f t="shared" si="53"/>
        <v>12615.96</v>
      </c>
      <c r="Q135" s="39" t="s">
        <v>774</v>
      </c>
      <c r="R135" s="16" t="s">
        <v>774</v>
      </c>
      <c r="S135" s="39" t="s">
        <v>774</v>
      </c>
      <c r="T135" s="16" t="s">
        <v>774</v>
      </c>
      <c r="U135" s="90">
        <v>2.88</v>
      </c>
      <c r="V135" s="39">
        <f t="shared" si="73"/>
        <v>241.92</v>
      </c>
      <c r="W135" s="39" t="s">
        <v>774</v>
      </c>
      <c r="X135" s="16" t="s">
        <v>774</v>
      </c>
      <c r="Y135" s="39">
        <v>8.14</v>
      </c>
      <c r="Z135" s="39">
        <f t="shared" si="79"/>
        <v>683.76</v>
      </c>
    </row>
    <row r="136" spans="1:26" x14ac:dyDescent="0.35">
      <c r="A136" s="16">
        <v>134</v>
      </c>
      <c r="B136" s="16">
        <v>4</v>
      </c>
      <c r="C136" s="16" t="s">
        <v>2</v>
      </c>
      <c r="D136" s="2" t="s">
        <v>148</v>
      </c>
      <c r="E136" s="16" t="s">
        <v>774</v>
      </c>
      <c r="F136" s="16" t="s">
        <v>774</v>
      </c>
      <c r="G136" s="16" t="s">
        <v>774</v>
      </c>
      <c r="H136" s="16" t="s">
        <v>774</v>
      </c>
      <c r="I136" s="39" t="s">
        <v>774</v>
      </c>
      <c r="J136" s="39" t="s">
        <v>774</v>
      </c>
      <c r="K136" s="39" t="s">
        <v>774</v>
      </c>
      <c r="L136" s="39" t="s">
        <v>774</v>
      </c>
      <c r="M136" s="31" t="s">
        <v>774</v>
      </c>
      <c r="N136" s="39" t="s">
        <v>774</v>
      </c>
      <c r="O136" s="70">
        <v>2.2200000000000002</v>
      </c>
      <c r="P136" s="39">
        <f t="shared" si="53"/>
        <v>8.8800000000000008</v>
      </c>
      <c r="Q136" s="39" t="s">
        <v>774</v>
      </c>
      <c r="R136" s="16" t="s">
        <v>774</v>
      </c>
      <c r="S136" s="68">
        <v>1.25</v>
      </c>
      <c r="T136" s="39">
        <f t="shared" ref="T136" si="82">B136*S136</f>
        <v>5</v>
      </c>
      <c r="U136" s="39" t="s">
        <v>774</v>
      </c>
      <c r="V136" s="39" t="s">
        <v>774</v>
      </c>
      <c r="W136" s="39" t="s">
        <v>774</v>
      </c>
      <c r="X136" s="16" t="s">
        <v>774</v>
      </c>
      <c r="Y136" s="39" t="s">
        <v>774</v>
      </c>
      <c r="Z136" s="16" t="s">
        <v>774</v>
      </c>
    </row>
    <row r="137" spans="1:26" x14ac:dyDescent="0.35">
      <c r="A137" s="16">
        <v>135</v>
      </c>
      <c r="B137" s="16">
        <v>200</v>
      </c>
      <c r="C137" s="16" t="s">
        <v>2</v>
      </c>
      <c r="D137" s="2" t="s">
        <v>611</v>
      </c>
      <c r="E137" s="16" t="s">
        <v>774</v>
      </c>
      <c r="F137" s="16" t="s">
        <v>774</v>
      </c>
      <c r="G137" s="16" t="s">
        <v>774</v>
      </c>
      <c r="H137" s="16" t="s">
        <v>774</v>
      </c>
      <c r="I137" s="39" t="s">
        <v>774</v>
      </c>
      <c r="J137" s="39" t="s">
        <v>774</v>
      </c>
      <c r="K137" s="39" t="s">
        <v>774</v>
      </c>
      <c r="L137" s="39" t="s">
        <v>774</v>
      </c>
      <c r="M137" s="68">
        <v>1.83</v>
      </c>
      <c r="N137" s="39">
        <f t="shared" si="71"/>
        <v>366</v>
      </c>
      <c r="O137" s="39">
        <v>5.56</v>
      </c>
      <c r="P137" s="39">
        <f t="shared" si="53"/>
        <v>1112</v>
      </c>
      <c r="Q137" s="39" t="s">
        <v>774</v>
      </c>
      <c r="R137" s="16" t="s">
        <v>774</v>
      </c>
      <c r="S137" s="39" t="s">
        <v>774</v>
      </c>
      <c r="T137" s="16" t="s">
        <v>774</v>
      </c>
      <c r="U137" s="39">
        <v>26</v>
      </c>
      <c r="V137" s="39">
        <f t="shared" si="73"/>
        <v>5200</v>
      </c>
      <c r="W137" s="39" t="s">
        <v>774</v>
      </c>
      <c r="X137" s="16" t="s">
        <v>774</v>
      </c>
      <c r="Y137" s="39">
        <v>3.09</v>
      </c>
      <c r="Z137" s="39">
        <f t="shared" si="79"/>
        <v>618</v>
      </c>
    </row>
    <row r="138" spans="1:26" x14ac:dyDescent="0.35">
      <c r="A138" s="16">
        <v>136</v>
      </c>
      <c r="B138" s="16">
        <v>85</v>
      </c>
      <c r="C138" s="16" t="s">
        <v>2</v>
      </c>
      <c r="D138" s="2" t="s">
        <v>612</v>
      </c>
      <c r="E138" s="16" t="s">
        <v>774</v>
      </c>
      <c r="F138" s="16" t="s">
        <v>774</v>
      </c>
      <c r="G138" s="16" t="s">
        <v>774</v>
      </c>
      <c r="H138" s="16" t="s">
        <v>774</v>
      </c>
      <c r="I138" s="39" t="s">
        <v>774</v>
      </c>
      <c r="J138" s="39" t="s">
        <v>774</v>
      </c>
      <c r="K138" s="39" t="s">
        <v>774</v>
      </c>
      <c r="L138" s="39" t="s">
        <v>774</v>
      </c>
      <c r="M138" s="68">
        <v>3.65</v>
      </c>
      <c r="N138" s="39">
        <f t="shared" si="71"/>
        <v>310.25</v>
      </c>
      <c r="O138" s="39" t="s">
        <v>774</v>
      </c>
      <c r="P138" s="16" t="s">
        <v>774</v>
      </c>
      <c r="Q138" s="39" t="s">
        <v>774</v>
      </c>
      <c r="R138" s="16" t="s">
        <v>774</v>
      </c>
      <c r="S138" s="39" t="s">
        <v>774</v>
      </c>
      <c r="T138" s="16" t="s">
        <v>774</v>
      </c>
      <c r="U138" s="39">
        <v>149.13</v>
      </c>
      <c r="V138" s="39">
        <f t="shared" si="73"/>
        <v>12676.05</v>
      </c>
      <c r="W138" s="39" t="s">
        <v>774</v>
      </c>
      <c r="X138" s="16" t="s">
        <v>774</v>
      </c>
      <c r="Y138" s="39" t="s">
        <v>774</v>
      </c>
      <c r="Z138" s="16" t="s">
        <v>774</v>
      </c>
    </row>
    <row r="139" spans="1:26" x14ac:dyDescent="0.35">
      <c r="A139" s="16">
        <v>137</v>
      </c>
      <c r="B139" s="16">
        <v>36</v>
      </c>
      <c r="C139" s="16" t="s">
        <v>2</v>
      </c>
      <c r="D139" s="2" t="s">
        <v>245</v>
      </c>
      <c r="E139" s="16" t="s">
        <v>774</v>
      </c>
      <c r="F139" s="16" t="s">
        <v>774</v>
      </c>
      <c r="G139" s="16" t="s">
        <v>774</v>
      </c>
      <c r="H139" s="16" t="s">
        <v>774</v>
      </c>
      <c r="I139" s="39" t="s">
        <v>774</v>
      </c>
      <c r="J139" s="39" t="s">
        <v>774</v>
      </c>
      <c r="K139" s="39" t="s">
        <v>774</v>
      </c>
      <c r="L139" s="39" t="s">
        <v>774</v>
      </c>
      <c r="M139" s="68">
        <v>3.05</v>
      </c>
      <c r="N139" s="39">
        <f t="shared" si="71"/>
        <v>109.8</v>
      </c>
      <c r="O139" s="39">
        <v>61.06</v>
      </c>
      <c r="P139" s="39">
        <f t="shared" si="53"/>
        <v>2198.16</v>
      </c>
      <c r="Q139" s="39" t="s">
        <v>774</v>
      </c>
      <c r="R139" s="16" t="s">
        <v>774</v>
      </c>
      <c r="S139" s="39" t="s">
        <v>774</v>
      </c>
      <c r="T139" s="16" t="s">
        <v>774</v>
      </c>
      <c r="U139" s="39">
        <v>33.19</v>
      </c>
      <c r="V139" s="39">
        <f t="shared" si="73"/>
        <v>1194.8399999999999</v>
      </c>
      <c r="W139" s="39" t="s">
        <v>774</v>
      </c>
      <c r="X139" s="16" t="s">
        <v>774</v>
      </c>
      <c r="Y139" s="39" t="s">
        <v>774</v>
      </c>
      <c r="Z139" s="16" t="s">
        <v>774</v>
      </c>
    </row>
    <row r="140" spans="1:26" x14ac:dyDescent="0.35">
      <c r="A140" s="16">
        <v>138</v>
      </c>
      <c r="B140" s="16">
        <v>316</v>
      </c>
      <c r="C140" s="16" t="s">
        <v>2</v>
      </c>
      <c r="D140" s="2" t="s">
        <v>613</v>
      </c>
      <c r="E140" s="16" t="s">
        <v>774</v>
      </c>
      <c r="F140" s="16" t="s">
        <v>774</v>
      </c>
      <c r="G140" s="16" t="s">
        <v>774</v>
      </c>
      <c r="H140" s="16" t="s">
        <v>774</v>
      </c>
      <c r="I140" s="39" t="s">
        <v>774</v>
      </c>
      <c r="J140" s="39" t="s">
        <v>774</v>
      </c>
      <c r="K140" s="39" t="s">
        <v>774</v>
      </c>
      <c r="L140" s="39" t="s">
        <v>774</v>
      </c>
      <c r="M140" s="68">
        <v>11.66</v>
      </c>
      <c r="N140" s="39">
        <f t="shared" si="71"/>
        <v>3684.56</v>
      </c>
      <c r="O140" s="39">
        <v>16.18</v>
      </c>
      <c r="P140" s="39">
        <f t="shared" si="53"/>
        <v>5112.88</v>
      </c>
      <c r="Q140" s="39">
        <v>14.8</v>
      </c>
      <c r="R140" s="39">
        <f t="shared" ref="R140" si="83">B140*Q140</f>
        <v>4676.8</v>
      </c>
      <c r="S140" s="39">
        <v>74.7</v>
      </c>
      <c r="T140" s="39">
        <f t="shared" ref="T140" si="84">B140*S140</f>
        <v>23605.200000000001</v>
      </c>
      <c r="U140" s="39">
        <v>39.5</v>
      </c>
      <c r="V140" s="39">
        <f t="shared" si="73"/>
        <v>12482</v>
      </c>
      <c r="W140" s="39" t="s">
        <v>774</v>
      </c>
      <c r="X140" s="16" t="s">
        <v>774</v>
      </c>
      <c r="Y140" s="39">
        <v>23.94</v>
      </c>
      <c r="Z140" s="39">
        <f t="shared" ref="Z140" si="85">B140*Y140</f>
        <v>7565.04</v>
      </c>
    </row>
    <row r="141" spans="1:26" x14ac:dyDescent="0.35">
      <c r="A141" s="16">
        <v>139</v>
      </c>
      <c r="B141" s="16">
        <v>3</v>
      </c>
      <c r="C141" s="16" t="s">
        <v>2</v>
      </c>
      <c r="D141" s="2" t="s">
        <v>159</v>
      </c>
      <c r="E141" s="39">
        <v>3.79</v>
      </c>
      <c r="F141" s="39">
        <f t="shared" ref="F141:F143" si="86">B141*E141</f>
        <v>11.370000000000001</v>
      </c>
      <c r="G141" s="16" t="s">
        <v>774</v>
      </c>
      <c r="H141" s="16" t="s">
        <v>774</v>
      </c>
      <c r="I141" s="39" t="s">
        <v>774</v>
      </c>
      <c r="J141" s="39" t="s">
        <v>774</v>
      </c>
      <c r="K141" s="39">
        <v>4.99</v>
      </c>
      <c r="L141" s="39">
        <f t="shared" ref="L141:L143" si="87">B141*K141</f>
        <v>14.97</v>
      </c>
      <c r="M141" s="68">
        <v>2.96</v>
      </c>
      <c r="N141" s="39">
        <f t="shared" si="71"/>
        <v>8.879999999999999</v>
      </c>
      <c r="O141" s="39" t="s">
        <v>774</v>
      </c>
      <c r="P141" s="39" t="s">
        <v>774</v>
      </c>
      <c r="Q141" s="39" t="s">
        <v>774</v>
      </c>
      <c r="R141" s="16" t="s">
        <v>774</v>
      </c>
      <c r="S141" s="16" t="s">
        <v>774</v>
      </c>
      <c r="T141" s="16" t="s">
        <v>774</v>
      </c>
      <c r="U141" s="39">
        <v>2.98</v>
      </c>
      <c r="V141" s="39">
        <f t="shared" si="73"/>
        <v>8.94</v>
      </c>
      <c r="W141" s="39" t="s">
        <v>774</v>
      </c>
      <c r="X141" s="16" t="s">
        <v>774</v>
      </c>
      <c r="Y141" s="39" t="s">
        <v>774</v>
      </c>
      <c r="Z141" s="16" t="s">
        <v>774</v>
      </c>
    </row>
    <row r="142" spans="1:26" ht="26" x14ac:dyDescent="0.35">
      <c r="A142" s="16">
        <v>140</v>
      </c>
      <c r="B142" s="16">
        <v>240</v>
      </c>
      <c r="C142" s="16" t="s">
        <v>2</v>
      </c>
      <c r="D142" s="2" t="s">
        <v>757</v>
      </c>
      <c r="E142" s="16" t="s">
        <v>774</v>
      </c>
      <c r="F142" s="16" t="s">
        <v>774</v>
      </c>
      <c r="G142" s="16" t="s">
        <v>774</v>
      </c>
      <c r="H142" s="16" t="s">
        <v>774</v>
      </c>
      <c r="I142" s="39" t="s">
        <v>774</v>
      </c>
      <c r="J142" s="39" t="s">
        <v>774</v>
      </c>
      <c r="K142" s="39" t="s">
        <v>774</v>
      </c>
      <c r="L142" s="39" t="s">
        <v>774</v>
      </c>
      <c r="M142" s="152">
        <v>3.89</v>
      </c>
      <c r="N142" s="39">
        <f t="shared" si="71"/>
        <v>933.6</v>
      </c>
      <c r="O142" s="39" t="s">
        <v>774</v>
      </c>
      <c r="P142" s="39" t="s">
        <v>774</v>
      </c>
      <c r="Q142" s="39" t="s">
        <v>774</v>
      </c>
      <c r="R142" s="16" t="s">
        <v>774</v>
      </c>
      <c r="S142" s="16" t="s">
        <v>774</v>
      </c>
      <c r="T142" s="16" t="s">
        <v>774</v>
      </c>
      <c r="U142" s="91">
        <v>3.77</v>
      </c>
      <c r="V142" s="39">
        <f t="shared" si="73"/>
        <v>904.8</v>
      </c>
      <c r="W142" s="39" t="s">
        <v>774</v>
      </c>
      <c r="X142" s="16" t="s">
        <v>774</v>
      </c>
      <c r="Y142" s="39" t="s">
        <v>774</v>
      </c>
      <c r="Z142" s="16" t="s">
        <v>774</v>
      </c>
    </row>
    <row r="143" spans="1:26" x14ac:dyDescent="0.35">
      <c r="A143" s="16">
        <v>141</v>
      </c>
      <c r="B143" s="16">
        <v>4</v>
      </c>
      <c r="C143" s="16" t="s">
        <v>2</v>
      </c>
      <c r="D143" s="2" t="s">
        <v>160</v>
      </c>
      <c r="E143" s="39">
        <v>6.67</v>
      </c>
      <c r="F143" s="39">
        <f t="shared" si="86"/>
        <v>26.68</v>
      </c>
      <c r="G143" s="16" t="s">
        <v>774</v>
      </c>
      <c r="H143" s="16" t="s">
        <v>774</v>
      </c>
      <c r="I143" s="39" t="s">
        <v>774</v>
      </c>
      <c r="J143" s="39" t="s">
        <v>774</v>
      </c>
      <c r="K143" s="39">
        <v>7.99</v>
      </c>
      <c r="L143" s="39">
        <f t="shared" si="87"/>
        <v>31.96</v>
      </c>
      <c r="M143" s="152">
        <v>5.17</v>
      </c>
      <c r="N143" s="39">
        <f t="shared" si="71"/>
        <v>20.68</v>
      </c>
      <c r="O143" s="39" t="s">
        <v>774</v>
      </c>
      <c r="P143" s="39" t="s">
        <v>774</v>
      </c>
      <c r="Q143" s="39" t="s">
        <v>774</v>
      </c>
      <c r="R143" s="16" t="s">
        <v>774</v>
      </c>
      <c r="S143" s="16" t="s">
        <v>774</v>
      </c>
      <c r="T143" s="16" t="s">
        <v>774</v>
      </c>
      <c r="U143" s="91">
        <v>4.83</v>
      </c>
      <c r="V143" s="39">
        <f t="shared" si="73"/>
        <v>19.32</v>
      </c>
      <c r="W143" s="39" t="s">
        <v>774</v>
      </c>
      <c r="X143" s="16" t="s">
        <v>774</v>
      </c>
      <c r="Y143" s="39" t="s">
        <v>774</v>
      </c>
      <c r="Z143" s="16" t="s">
        <v>774</v>
      </c>
    </row>
    <row r="144" spans="1:26" ht="26" x14ac:dyDescent="0.35">
      <c r="A144" s="16">
        <v>142</v>
      </c>
      <c r="B144" s="16">
        <v>528</v>
      </c>
      <c r="C144" s="16" t="s">
        <v>2</v>
      </c>
      <c r="D144" s="2" t="s">
        <v>758</v>
      </c>
      <c r="E144" s="16" t="s">
        <v>774</v>
      </c>
      <c r="F144" s="16" t="s">
        <v>774</v>
      </c>
      <c r="G144" s="16" t="s">
        <v>774</v>
      </c>
      <c r="H144" s="16" t="s">
        <v>774</v>
      </c>
      <c r="I144" s="39" t="s">
        <v>774</v>
      </c>
      <c r="J144" s="39" t="s">
        <v>774</v>
      </c>
      <c r="K144" s="39" t="s">
        <v>774</v>
      </c>
      <c r="L144" s="39" t="s">
        <v>774</v>
      </c>
      <c r="M144" s="152">
        <v>3.89</v>
      </c>
      <c r="N144" s="39">
        <f t="shared" si="71"/>
        <v>2053.92</v>
      </c>
      <c r="O144" s="39" t="s">
        <v>774</v>
      </c>
      <c r="P144" s="39" t="s">
        <v>774</v>
      </c>
      <c r="Q144" s="39" t="s">
        <v>774</v>
      </c>
      <c r="R144" s="16" t="s">
        <v>774</v>
      </c>
      <c r="S144" s="16" t="s">
        <v>774</v>
      </c>
      <c r="T144" s="16" t="s">
        <v>774</v>
      </c>
      <c r="U144" s="91">
        <v>3.77</v>
      </c>
      <c r="V144" s="39">
        <f t="shared" si="73"/>
        <v>1990.56</v>
      </c>
      <c r="W144" s="39" t="s">
        <v>774</v>
      </c>
      <c r="X144" s="16" t="s">
        <v>774</v>
      </c>
      <c r="Y144" s="39">
        <v>5.35</v>
      </c>
      <c r="Z144" s="39">
        <f t="shared" ref="Z144" si="88">B144*Y144</f>
        <v>2824.7999999999997</v>
      </c>
    </row>
    <row r="145" spans="1:26" ht="26" x14ac:dyDescent="0.35">
      <c r="A145" s="16">
        <v>143</v>
      </c>
      <c r="B145" s="16">
        <v>240</v>
      </c>
      <c r="C145" s="16" t="s">
        <v>2</v>
      </c>
      <c r="D145" s="2" t="s">
        <v>759</v>
      </c>
      <c r="E145" s="16" t="s">
        <v>774</v>
      </c>
      <c r="F145" s="16" t="s">
        <v>774</v>
      </c>
      <c r="G145" s="16" t="s">
        <v>774</v>
      </c>
      <c r="H145" s="16" t="s">
        <v>774</v>
      </c>
      <c r="I145" s="39" t="s">
        <v>774</v>
      </c>
      <c r="J145" s="39" t="s">
        <v>774</v>
      </c>
      <c r="K145" s="39" t="s">
        <v>774</v>
      </c>
      <c r="L145" s="39" t="s">
        <v>774</v>
      </c>
      <c r="M145" s="68">
        <v>3.89</v>
      </c>
      <c r="N145" s="39">
        <f t="shared" si="71"/>
        <v>933.6</v>
      </c>
      <c r="O145" s="39" t="s">
        <v>774</v>
      </c>
      <c r="P145" s="39" t="s">
        <v>774</v>
      </c>
      <c r="Q145" s="39" t="s">
        <v>774</v>
      </c>
      <c r="R145" s="16" t="s">
        <v>774</v>
      </c>
      <c r="S145" s="16" t="s">
        <v>774</v>
      </c>
      <c r="T145" s="16" t="s">
        <v>774</v>
      </c>
      <c r="U145" s="39">
        <v>45.21</v>
      </c>
      <c r="V145" s="39">
        <f t="shared" si="73"/>
        <v>10850.4</v>
      </c>
      <c r="W145" s="39" t="s">
        <v>774</v>
      </c>
      <c r="X145" s="16" t="s">
        <v>774</v>
      </c>
      <c r="Y145" s="39" t="s">
        <v>774</v>
      </c>
      <c r="Z145" s="16" t="s">
        <v>774</v>
      </c>
    </row>
    <row r="146" spans="1:26" x14ac:dyDescent="0.35">
      <c r="A146" s="16">
        <v>144</v>
      </c>
      <c r="B146" s="16">
        <v>84</v>
      </c>
      <c r="C146" s="16" t="s">
        <v>2</v>
      </c>
      <c r="D146" s="2" t="s">
        <v>760</v>
      </c>
      <c r="E146" s="16" t="s">
        <v>774</v>
      </c>
      <c r="F146" s="16" t="s">
        <v>774</v>
      </c>
      <c r="G146" s="16" t="s">
        <v>774</v>
      </c>
      <c r="H146" s="16" t="s">
        <v>774</v>
      </c>
      <c r="I146" s="39" t="s">
        <v>774</v>
      </c>
      <c r="J146" s="39" t="s">
        <v>774</v>
      </c>
      <c r="K146" s="39" t="s">
        <v>774</v>
      </c>
      <c r="L146" s="39" t="s">
        <v>774</v>
      </c>
      <c r="M146" s="68">
        <v>1.1000000000000001</v>
      </c>
      <c r="N146" s="39">
        <f t="shared" si="71"/>
        <v>92.4</v>
      </c>
      <c r="O146" s="39" t="s">
        <v>774</v>
      </c>
      <c r="P146" s="39" t="s">
        <v>774</v>
      </c>
      <c r="Q146" s="39" t="s">
        <v>774</v>
      </c>
      <c r="R146" s="16" t="s">
        <v>774</v>
      </c>
      <c r="S146" s="16" t="s">
        <v>774</v>
      </c>
      <c r="T146" s="16" t="s">
        <v>774</v>
      </c>
      <c r="U146" s="39">
        <v>22.12</v>
      </c>
      <c r="V146" s="39">
        <f t="shared" si="73"/>
        <v>1858.0800000000002</v>
      </c>
      <c r="W146" s="39" t="s">
        <v>774</v>
      </c>
      <c r="X146" s="16" t="s">
        <v>774</v>
      </c>
      <c r="Y146" s="39" t="s">
        <v>774</v>
      </c>
      <c r="Z146" s="16" t="s">
        <v>774</v>
      </c>
    </row>
    <row r="147" spans="1:26" ht="26" x14ac:dyDescent="0.35">
      <c r="A147" s="16">
        <v>145</v>
      </c>
      <c r="B147" s="16">
        <v>35</v>
      </c>
      <c r="C147" s="16" t="s">
        <v>2</v>
      </c>
      <c r="D147" s="2" t="s">
        <v>652</v>
      </c>
      <c r="E147" s="16" t="s">
        <v>774</v>
      </c>
      <c r="F147" s="16" t="s">
        <v>774</v>
      </c>
      <c r="G147" s="16" t="s">
        <v>774</v>
      </c>
      <c r="H147" s="16" t="s">
        <v>774</v>
      </c>
      <c r="I147" s="39" t="s">
        <v>774</v>
      </c>
      <c r="J147" s="39" t="s">
        <v>774</v>
      </c>
      <c r="K147" s="39" t="s">
        <v>774</v>
      </c>
      <c r="L147" s="39" t="s">
        <v>774</v>
      </c>
      <c r="M147" s="68">
        <v>6.82</v>
      </c>
      <c r="N147" s="39">
        <f t="shared" si="71"/>
        <v>238.70000000000002</v>
      </c>
      <c r="O147" s="39" t="s">
        <v>774</v>
      </c>
      <c r="P147" s="39" t="s">
        <v>774</v>
      </c>
      <c r="Q147" s="39" t="s">
        <v>774</v>
      </c>
      <c r="R147" s="16" t="s">
        <v>774</v>
      </c>
      <c r="S147" s="16" t="s">
        <v>774</v>
      </c>
      <c r="T147" s="16" t="s">
        <v>774</v>
      </c>
      <c r="U147" s="39">
        <v>7.21</v>
      </c>
      <c r="V147" s="39">
        <f t="shared" si="73"/>
        <v>252.35</v>
      </c>
      <c r="W147" s="39" t="s">
        <v>774</v>
      </c>
      <c r="X147" s="16" t="s">
        <v>774</v>
      </c>
      <c r="Y147" s="39" t="s">
        <v>774</v>
      </c>
      <c r="Z147" s="16" t="s">
        <v>774</v>
      </c>
    </row>
    <row r="148" spans="1:26" x14ac:dyDescent="0.35">
      <c r="A148" s="16">
        <v>146</v>
      </c>
      <c r="B148" s="16">
        <v>200</v>
      </c>
      <c r="C148" s="16" t="s">
        <v>2</v>
      </c>
      <c r="D148" s="2" t="s">
        <v>246</v>
      </c>
      <c r="E148" s="16" t="s">
        <v>774</v>
      </c>
      <c r="F148" s="16" t="s">
        <v>774</v>
      </c>
      <c r="G148" s="16" t="s">
        <v>774</v>
      </c>
      <c r="H148" s="16" t="s">
        <v>774</v>
      </c>
      <c r="I148" s="39" t="s">
        <v>774</v>
      </c>
      <c r="J148" s="39" t="s">
        <v>774</v>
      </c>
      <c r="K148" s="39" t="s">
        <v>774</v>
      </c>
      <c r="L148" s="39" t="s">
        <v>774</v>
      </c>
      <c r="M148" s="68">
        <v>2.74</v>
      </c>
      <c r="N148" s="39">
        <f t="shared" si="71"/>
        <v>548</v>
      </c>
      <c r="O148" s="39">
        <v>51.06</v>
      </c>
      <c r="P148" s="39">
        <f t="shared" si="53"/>
        <v>10212</v>
      </c>
      <c r="Q148" s="39" t="s">
        <v>774</v>
      </c>
      <c r="R148" s="16" t="s">
        <v>774</v>
      </c>
      <c r="S148" s="16" t="s">
        <v>774</v>
      </c>
      <c r="T148" s="16" t="s">
        <v>774</v>
      </c>
      <c r="U148" s="39">
        <v>3.09</v>
      </c>
      <c r="V148" s="39">
        <f t="shared" si="73"/>
        <v>618</v>
      </c>
      <c r="W148" s="39" t="s">
        <v>774</v>
      </c>
      <c r="X148" s="16" t="s">
        <v>774</v>
      </c>
      <c r="Y148" s="39">
        <v>4.6399999999999997</v>
      </c>
      <c r="Z148" s="39">
        <f t="shared" ref="Z148:Z150" si="89">B148*Y148</f>
        <v>927.99999999999989</v>
      </c>
    </row>
    <row r="149" spans="1:26" ht="26" x14ac:dyDescent="0.35">
      <c r="A149" s="16">
        <v>147</v>
      </c>
      <c r="B149" s="16">
        <v>150</v>
      </c>
      <c r="C149" s="16" t="s">
        <v>2</v>
      </c>
      <c r="D149" s="2" t="s">
        <v>641</v>
      </c>
      <c r="E149" s="16" t="s">
        <v>774</v>
      </c>
      <c r="F149" s="16" t="s">
        <v>774</v>
      </c>
      <c r="G149" s="16" t="s">
        <v>774</v>
      </c>
      <c r="H149" s="16" t="s">
        <v>774</v>
      </c>
      <c r="I149" s="39" t="s">
        <v>774</v>
      </c>
      <c r="J149" s="39" t="s">
        <v>774</v>
      </c>
      <c r="K149" s="39" t="s">
        <v>774</v>
      </c>
      <c r="L149" s="39" t="s">
        <v>774</v>
      </c>
      <c r="M149" s="68">
        <v>4.79</v>
      </c>
      <c r="N149" s="39">
        <f t="shared" si="71"/>
        <v>718.5</v>
      </c>
      <c r="O149" s="39">
        <v>6.17</v>
      </c>
      <c r="P149" s="39">
        <f t="shared" si="53"/>
        <v>925.5</v>
      </c>
      <c r="Q149" s="39" t="s">
        <v>774</v>
      </c>
      <c r="R149" s="16" t="s">
        <v>774</v>
      </c>
      <c r="S149" s="16" t="s">
        <v>774</v>
      </c>
      <c r="T149" s="16" t="s">
        <v>774</v>
      </c>
      <c r="U149" s="39">
        <v>32.96</v>
      </c>
      <c r="V149" s="39">
        <f t="shared" si="73"/>
        <v>4944</v>
      </c>
      <c r="W149" s="39" t="s">
        <v>774</v>
      </c>
      <c r="X149" s="16" t="s">
        <v>774</v>
      </c>
      <c r="Y149" s="39">
        <v>6.62</v>
      </c>
      <c r="Z149" s="39">
        <f t="shared" si="89"/>
        <v>993</v>
      </c>
    </row>
    <row r="150" spans="1:26" x14ac:dyDescent="0.35">
      <c r="A150" s="16">
        <v>148</v>
      </c>
      <c r="B150" s="16">
        <v>432</v>
      </c>
      <c r="C150" s="16" t="s">
        <v>2</v>
      </c>
      <c r="D150" s="2" t="s">
        <v>642</v>
      </c>
      <c r="E150" s="16" t="s">
        <v>774</v>
      </c>
      <c r="F150" s="16" t="s">
        <v>774</v>
      </c>
      <c r="G150" s="40">
        <v>66.89</v>
      </c>
      <c r="H150" s="40">
        <f t="shared" ref="H150" si="90">B150*G150</f>
        <v>28896.48</v>
      </c>
      <c r="I150" s="39" t="s">
        <v>774</v>
      </c>
      <c r="J150" s="39" t="s">
        <v>774</v>
      </c>
      <c r="K150" s="39" t="s">
        <v>774</v>
      </c>
      <c r="L150" s="39" t="s">
        <v>774</v>
      </c>
      <c r="M150" s="68">
        <v>4.63</v>
      </c>
      <c r="N150" s="39">
        <f t="shared" si="71"/>
        <v>2000.1599999999999</v>
      </c>
      <c r="O150" s="39">
        <v>8.1300000000000008</v>
      </c>
      <c r="P150" s="39">
        <f t="shared" si="53"/>
        <v>3512.1600000000003</v>
      </c>
      <c r="Q150" s="39" t="s">
        <v>774</v>
      </c>
      <c r="R150" s="16" t="s">
        <v>774</v>
      </c>
      <c r="S150" s="16" t="s">
        <v>774</v>
      </c>
      <c r="T150" s="16" t="s">
        <v>774</v>
      </c>
      <c r="U150" s="39">
        <v>8.9499999999999993</v>
      </c>
      <c r="V150" s="39">
        <f t="shared" si="73"/>
        <v>3866.3999999999996</v>
      </c>
      <c r="W150" s="39" t="s">
        <v>774</v>
      </c>
      <c r="X150" s="16" t="s">
        <v>774</v>
      </c>
      <c r="Y150" s="39">
        <v>7.99</v>
      </c>
      <c r="Z150" s="39">
        <f t="shared" si="89"/>
        <v>3451.6800000000003</v>
      </c>
    </row>
    <row r="151" spans="1:26" x14ac:dyDescent="0.35">
      <c r="A151" s="16">
        <v>149</v>
      </c>
      <c r="B151" s="16">
        <v>36</v>
      </c>
      <c r="C151" s="16" t="s">
        <v>2</v>
      </c>
      <c r="D151" s="2" t="s">
        <v>643</v>
      </c>
      <c r="E151" s="16" t="s">
        <v>774</v>
      </c>
      <c r="F151" s="16" t="s">
        <v>774</v>
      </c>
      <c r="G151" s="16" t="s">
        <v>774</v>
      </c>
      <c r="H151" s="16" t="s">
        <v>774</v>
      </c>
      <c r="I151" s="39" t="s">
        <v>774</v>
      </c>
      <c r="J151" s="39" t="s">
        <v>774</v>
      </c>
      <c r="K151" s="39" t="s">
        <v>774</v>
      </c>
      <c r="L151" s="39" t="s">
        <v>774</v>
      </c>
      <c r="M151" s="68">
        <v>3.44</v>
      </c>
      <c r="N151" s="39">
        <f t="shared" si="71"/>
        <v>123.84</v>
      </c>
      <c r="O151" s="39" t="s">
        <v>774</v>
      </c>
      <c r="P151" s="39" t="s">
        <v>774</v>
      </c>
      <c r="Q151" s="39">
        <v>6.7</v>
      </c>
      <c r="R151" s="39">
        <f t="shared" ref="R151:R153" si="91">B151*Q151</f>
        <v>241.20000000000002</v>
      </c>
      <c r="S151" s="16" t="s">
        <v>774</v>
      </c>
      <c r="T151" s="16" t="s">
        <v>774</v>
      </c>
      <c r="U151" s="39" t="s">
        <v>774</v>
      </c>
      <c r="V151" s="16" t="s">
        <v>774</v>
      </c>
      <c r="W151" s="39" t="s">
        <v>774</v>
      </c>
      <c r="X151" s="16" t="s">
        <v>774</v>
      </c>
      <c r="Y151" s="39" t="s">
        <v>774</v>
      </c>
      <c r="Z151" s="16" t="s">
        <v>774</v>
      </c>
    </row>
    <row r="152" spans="1:26" ht="26" x14ac:dyDescent="0.35">
      <c r="A152" s="16">
        <v>150</v>
      </c>
      <c r="B152" s="16">
        <v>36</v>
      </c>
      <c r="C152" s="16" t="s">
        <v>2</v>
      </c>
      <c r="D152" s="2" t="s">
        <v>596</v>
      </c>
      <c r="E152" s="16" t="s">
        <v>774</v>
      </c>
      <c r="F152" s="16" t="s">
        <v>774</v>
      </c>
      <c r="G152" s="16" t="s">
        <v>774</v>
      </c>
      <c r="H152" s="16" t="s">
        <v>774</v>
      </c>
      <c r="I152" s="39" t="s">
        <v>774</v>
      </c>
      <c r="J152" s="39" t="s">
        <v>774</v>
      </c>
      <c r="K152" s="39" t="s">
        <v>774</v>
      </c>
      <c r="L152" s="39" t="s">
        <v>774</v>
      </c>
      <c r="M152" s="68">
        <v>6.22</v>
      </c>
      <c r="N152" s="39">
        <f t="shared" si="71"/>
        <v>223.92</v>
      </c>
      <c r="O152" s="39">
        <v>44.49</v>
      </c>
      <c r="P152" s="39">
        <f t="shared" si="53"/>
        <v>1601.64</v>
      </c>
      <c r="Q152" s="39" t="s">
        <v>774</v>
      </c>
      <c r="R152" s="16" t="s">
        <v>774</v>
      </c>
      <c r="S152" s="16" t="s">
        <v>774</v>
      </c>
      <c r="T152" s="16" t="s">
        <v>774</v>
      </c>
      <c r="U152" s="39">
        <v>78.36</v>
      </c>
      <c r="V152" s="39">
        <f t="shared" si="73"/>
        <v>2820.96</v>
      </c>
      <c r="W152" s="39" t="s">
        <v>774</v>
      </c>
      <c r="X152" s="16" t="s">
        <v>774</v>
      </c>
      <c r="Y152" s="39" t="s">
        <v>774</v>
      </c>
      <c r="Z152" s="16" t="s">
        <v>774</v>
      </c>
    </row>
    <row r="153" spans="1:26" x14ac:dyDescent="0.35">
      <c r="A153" s="16">
        <v>151</v>
      </c>
      <c r="B153" s="16">
        <v>272</v>
      </c>
      <c r="C153" s="16" t="s">
        <v>224</v>
      </c>
      <c r="D153" s="2" t="s">
        <v>229</v>
      </c>
      <c r="E153" s="16" t="s">
        <v>774</v>
      </c>
      <c r="F153" s="16" t="s">
        <v>774</v>
      </c>
      <c r="G153" s="16" t="s">
        <v>774</v>
      </c>
      <c r="H153" s="16" t="s">
        <v>774</v>
      </c>
      <c r="I153" s="39" t="s">
        <v>774</v>
      </c>
      <c r="J153" s="39" t="s">
        <v>774</v>
      </c>
      <c r="K153" s="39" t="s">
        <v>774</v>
      </c>
      <c r="L153" s="39" t="s">
        <v>774</v>
      </c>
      <c r="M153" s="68">
        <v>14.93</v>
      </c>
      <c r="N153" s="39">
        <f t="shared" si="71"/>
        <v>4060.96</v>
      </c>
      <c r="O153" s="39">
        <v>33.299999999999997</v>
      </c>
      <c r="P153" s="39">
        <f t="shared" si="53"/>
        <v>9057.5999999999985</v>
      </c>
      <c r="Q153" s="39">
        <v>22</v>
      </c>
      <c r="R153" s="39">
        <f t="shared" si="91"/>
        <v>5984</v>
      </c>
      <c r="S153" s="16" t="s">
        <v>774</v>
      </c>
      <c r="T153" s="16" t="s">
        <v>774</v>
      </c>
      <c r="U153" s="39">
        <v>52.68</v>
      </c>
      <c r="V153" s="39">
        <f t="shared" si="73"/>
        <v>14328.96</v>
      </c>
      <c r="W153" s="39" t="s">
        <v>774</v>
      </c>
      <c r="X153" s="16" t="s">
        <v>774</v>
      </c>
      <c r="Y153" s="39">
        <v>18.13</v>
      </c>
      <c r="Z153" s="39">
        <f t="shared" ref="Z153:Z157" si="92">B153*Y153</f>
        <v>4931.3599999999997</v>
      </c>
    </row>
    <row r="154" spans="1:26" ht="26" x14ac:dyDescent="0.35">
      <c r="A154" s="16">
        <v>152</v>
      </c>
      <c r="B154" s="16">
        <v>28</v>
      </c>
      <c r="C154" s="16" t="s">
        <v>2</v>
      </c>
      <c r="D154" s="2" t="s">
        <v>761</v>
      </c>
      <c r="E154" s="16" t="s">
        <v>774</v>
      </c>
      <c r="F154" s="16" t="s">
        <v>774</v>
      </c>
      <c r="G154" s="73">
        <v>67.5</v>
      </c>
      <c r="H154" s="40">
        <f t="shared" ref="H154" si="93">B154*G154</f>
        <v>1890</v>
      </c>
      <c r="I154" s="39" t="s">
        <v>774</v>
      </c>
      <c r="J154" s="39" t="s">
        <v>774</v>
      </c>
      <c r="K154" s="39" t="s">
        <v>774</v>
      </c>
      <c r="L154" s="39" t="s">
        <v>774</v>
      </c>
      <c r="M154" s="39" t="s">
        <v>774</v>
      </c>
      <c r="N154" s="39" t="s">
        <v>774</v>
      </c>
      <c r="O154" s="39">
        <v>67.91</v>
      </c>
      <c r="P154" s="39">
        <f t="shared" si="53"/>
        <v>1901.48</v>
      </c>
      <c r="Q154" s="39" t="s">
        <v>774</v>
      </c>
      <c r="R154" s="16" t="s">
        <v>774</v>
      </c>
      <c r="S154" s="16" t="s">
        <v>774</v>
      </c>
      <c r="T154" s="16" t="s">
        <v>774</v>
      </c>
      <c r="U154" s="39" t="s">
        <v>774</v>
      </c>
      <c r="V154" s="16" t="s">
        <v>774</v>
      </c>
      <c r="W154" s="39" t="s">
        <v>774</v>
      </c>
      <c r="X154" s="16" t="s">
        <v>774</v>
      </c>
      <c r="Y154" s="39" t="s">
        <v>774</v>
      </c>
      <c r="Z154" s="16" t="s">
        <v>774</v>
      </c>
    </row>
    <row r="155" spans="1:26" x14ac:dyDescent="0.35">
      <c r="A155" s="16">
        <v>153</v>
      </c>
      <c r="B155" s="16">
        <v>14</v>
      </c>
      <c r="C155" s="16" t="s">
        <v>2</v>
      </c>
      <c r="D155" s="2" t="s">
        <v>230</v>
      </c>
      <c r="E155" s="16" t="s">
        <v>774</v>
      </c>
      <c r="F155" s="16" t="s">
        <v>774</v>
      </c>
      <c r="G155" s="16" t="s">
        <v>774</v>
      </c>
      <c r="H155" s="16" t="s">
        <v>774</v>
      </c>
      <c r="I155" s="39" t="s">
        <v>774</v>
      </c>
      <c r="J155" s="39" t="s">
        <v>774</v>
      </c>
      <c r="K155" s="39">
        <v>79.98</v>
      </c>
      <c r="L155" s="39">
        <f t="shared" ref="L155:L160" si="94">B155*K155</f>
        <v>1119.72</v>
      </c>
      <c r="M155" s="39">
        <v>69.989999999999995</v>
      </c>
      <c r="N155" s="39">
        <v>69.989999999999995</v>
      </c>
      <c r="O155" s="68">
        <v>54.02</v>
      </c>
      <c r="P155" s="39">
        <f t="shared" ref="P155:P160" si="95">B155*O155</f>
        <v>756.28000000000009</v>
      </c>
      <c r="Q155" s="39" t="s">
        <v>774</v>
      </c>
      <c r="R155" s="16" t="s">
        <v>774</v>
      </c>
      <c r="S155" s="16" t="s">
        <v>774</v>
      </c>
      <c r="T155" s="16" t="s">
        <v>774</v>
      </c>
      <c r="U155" s="39">
        <v>79</v>
      </c>
      <c r="V155" s="39">
        <f t="shared" si="73"/>
        <v>1106</v>
      </c>
      <c r="W155" s="39" t="s">
        <v>774</v>
      </c>
      <c r="X155" s="16" t="s">
        <v>774</v>
      </c>
      <c r="Y155" s="39">
        <v>111.17</v>
      </c>
      <c r="Z155" s="39">
        <f t="shared" si="92"/>
        <v>1556.38</v>
      </c>
    </row>
    <row r="156" spans="1:26" x14ac:dyDescent="0.35">
      <c r="A156" s="16">
        <v>154</v>
      </c>
      <c r="B156" s="16">
        <v>16</v>
      </c>
      <c r="C156" s="16" t="s">
        <v>2</v>
      </c>
      <c r="D156" s="2" t="s">
        <v>243</v>
      </c>
      <c r="E156" s="16" t="s">
        <v>774</v>
      </c>
      <c r="F156" s="16" t="s">
        <v>774</v>
      </c>
      <c r="G156" s="16" t="s">
        <v>774</v>
      </c>
      <c r="H156" s="16" t="s">
        <v>774</v>
      </c>
      <c r="I156" s="39" t="s">
        <v>774</v>
      </c>
      <c r="J156" s="39" t="s">
        <v>774</v>
      </c>
      <c r="K156" s="39">
        <v>49.98</v>
      </c>
      <c r="L156" s="39">
        <f t="shared" si="94"/>
        <v>799.68</v>
      </c>
      <c r="M156" s="68">
        <v>37.11</v>
      </c>
      <c r="N156" s="39">
        <v>69.989999999999995</v>
      </c>
      <c r="O156" s="39">
        <v>54.83</v>
      </c>
      <c r="P156" s="39">
        <f t="shared" si="95"/>
        <v>877.28</v>
      </c>
      <c r="Q156" s="39">
        <v>98</v>
      </c>
      <c r="R156" s="39">
        <f t="shared" ref="R156" si="96">B156*Q156</f>
        <v>1568</v>
      </c>
      <c r="S156" s="16" t="s">
        <v>774</v>
      </c>
      <c r="T156" s="16" t="s">
        <v>774</v>
      </c>
      <c r="U156" s="39">
        <v>41.89</v>
      </c>
      <c r="V156" s="39">
        <f t="shared" si="73"/>
        <v>670.24</v>
      </c>
      <c r="W156" s="39" t="s">
        <v>774</v>
      </c>
      <c r="X156" s="16" t="s">
        <v>774</v>
      </c>
      <c r="Y156" s="39">
        <v>135.56</v>
      </c>
      <c r="Z156" s="39">
        <f t="shared" si="92"/>
        <v>2168.96</v>
      </c>
    </row>
    <row r="157" spans="1:26" ht="26" x14ac:dyDescent="0.35">
      <c r="A157" s="16">
        <v>155</v>
      </c>
      <c r="B157" s="16">
        <v>30</v>
      </c>
      <c r="C157" s="16" t="s">
        <v>1</v>
      </c>
      <c r="D157" s="2" t="s">
        <v>244</v>
      </c>
      <c r="E157" s="39">
        <v>32.76</v>
      </c>
      <c r="F157" s="39">
        <f t="shared" ref="F157" si="97">B157*E157</f>
        <v>982.8</v>
      </c>
      <c r="G157" s="16" t="s">
        <v>774</v>
      </c>
      <c r="H157" s="16" t="s">
        <v>774</v>
      </c>
      <c r="I157" s="39" t="s">
        <v>774</v>
      </c>
      <c r="J157" s="39" t="s">
        <v>774</v>
      </c>
      <c r="K157" s="39">
        <v>20.99</v>
      </c>
      <c r="L157" s="39">
        <f t="shared" si="94"/>
        <v>629.69999999999993</v>
      </c>
      <c r="M157" s="68">
        <v>19.579999999999998</v>
      </c>
      <c r="N157" s="39">
        <v>69.989999999999995</v>
      </c>
      <c r="O157" s="39">
        <v>58.98</v>
      </c>
      <c r="P157" s="39">
        <f t="shared" si="95"/>
        <v>1769.3999999999999</v>
      </c>
      <c r="Q157" s="39" t="s">
        <v>774</v>
      </c>
      <c r="R157" s="16" t="s">
        <v>774</v>
      </c>
      <c r="S157" s="16" t="s">
        <v>774</v>
      </c>
      <c r="T157" s="16" t="s">
        <v>774</v>
      </c>
      <c r="U157" s="39">
        <v>21.59</v>
      </c>
      <c r="V157" s="39">
        <f t="shared" si="73"/>
        <v>647.70000000000005</v>
      </c>
      <c r="W157" s="39" t="s">
        <v>774</v>
      </c>
      <c r="X157" s="16" t="s">
        <v>774</v>
      </c>
      <c r="Y157" s="39">
        <v>68.849999999999994</v>
      </c>
      <c r="Z157" s="39">
        <f t="shared" si="92"/>
        <v>2065.5</v>
      </c>
    </row>
    <row r="158" spans="1:26" ht="26" x14ac:dyDescent="0.35">
      <c r="A158" s="16">
        <v>156</v>
      </c>
      <c r="B158" s="16">
        <v>9</v>
      </c>
      <c r="C158" s="16" t="s">
        <v>2</v>
      </c>
      <c r="D158" s="2" t="s">
        <v>698</v>
      </c>
      <c r="E158" s="16" t="s">
        <v>774</v>
      </c>
      <c r="F158" s="16" t="s">
        <v>774</v>
      </c>
      <c r="G158" s="40">
        <v>27.68</v>
      </c>
      <c r="H158" s="40">
        <f t="shared" ref="H158:H183" si="98">B158*G158</f>
        <v>249.12</v>
      </c>
      <c r="I158" s="39" t="s">
        <v>774</v>
      </c>
      <c r="J158" s="39" t="s">
        <v>774</v>
      </c>
      <c r="K158" s="39" t="s">
        <v>774</v>
      </c>
      <c r="L158" s="39" t="s">
        <v>774</v>
      </c>
      <c r="M158" s="68">
        <v>17.79</v>
      </c>
      <c r="N158" s="39">
        <v>69.989999999999995</v>
      </c>
      <c r="O158" s="39">
        <v>22.11</v>
      </c>
      <c r="P158" s="39">
        <f t="shared" si="95"/>
        <v>198.99</v>
      </c>
      <c r="Q158" s="39" t="s">
        <v>774</v>
      </c>
      <c r="R158" s="16" t="s">
        <v>774</v>
      </c>
      <c r="S158" s="16" t="s">
        <v>774</v>
      </c>
      <c r="T158" s="16" t="s">
        <v>774</v>
      </c>
      <c r="U158" s="39">
        <v>22.61</v>
      </c>
      <c r="V158" s="39">
        <f t="shared" si="73"/>
        <v>203.49</v>
      </c>
      <c r="W158" s="39" t="s">
        <v>774</v>
      </c>
      <c r="X158" s="16" t="s">
        <v>774</v>
      </c>
      <c r="Y158" s="39" t="s">
        <v>774</v>
      </c>
      <c r="Z158" s="16" t="s">
        <v>774</v>
      </c>
    </row>
    <row r="159" spans="1:26" x14ac:dyDescent="0.35">
      <c r="A159" s="16">
        <v>157</v>
      </c>
      <c r="B159" s="16">
        <v>6</v>
      </c>
      <c r="C159" s="16" t="s">
        <v>2</v>
      </c>
      <c r="D159" s="2" t="s">
        <v>653</v>
      </c>
      <c r="E159" s="16" t="s">
        <v>774</v>
      </c>
      <c r="F159" s="16" t="s">
        <v>774</v>
      </c>
      <c r="G159" s="40">
        <v>56</v>
      </c>
      <c r="H159" s="40">
        <f t="shared" si="98"/>
        <v>336</v>
      </c>
      <c r="I159" s="39" t="s">
        <v>774</v>
      </c>
      <c r="J159" s="39" t="s">
        <v>774</v>
      </c>
      <c r="K159" s="39">
        <v>16.14</v>
      </c>
      <c r="L159" s="39">
        <f t="shared" si="94"/>
        <v>96.84</v>
      </c>
      <c r="M159" s="68">
        <v>1.64</v>
      </c>
      <c r="N159" s="39">
        <v>69.989999999999995</v>
      </c>
      <c r="O159" s="39">
        <v>5.88</v>
      </c>
      <c r="P159" s="39">
        <f t="shared" si="95"/>
        <v>35.28</v>
      </c>
      <c r="Q159" s="39" t="s">
        <v>774</v>
      </c>
      <c r="R159" s="16" t="s">
        <v>774</v>
      </c>
      <c r="S159" s="16" t="s">
        <v>774</v>
      </c>
      <c r="T159" s="16" t="s">
        <v>774</v>
      </c>
      <c r="U159" s="39">
        <v>4.71</v>
      </c>
      <c r="V159" s="39">
        <f t="shared" si="73"/>
        <v>28.259999999999998</v>
      </c>
      <c r="W159" s="39" t="s">
        <v>774</v>
      </c>
      <c r="X159" s="16" t="s">
        <v>774</v>
      </c>
      <c r="Y159" s="39" t="s">
        <v>774</v>
      </c>
      <c r="Z159" s="16" t="s">
        <v>774</v>
      </c>
    </row>
    <row r="160" spans="1:26" ht="39" x14ac:dyDescent="0.35">
      <c r="A160" s="16">
        <v>158</v>
      </c>
      <c r="B160" s="16">
        <v>12</v>
      </c>
      <c r="C160" s="16" t="s">
        <v>2</v>
      </c>
      <c r="D160" s="2" t="s">
        <v>762</v>
      </c>
      <c r="E160" s="39">
        <v>11.45</v>
      </c>
      <c r="F160" s="39">
        <f t="shared" ref="F160" si="99">B160*E160</f>
        <v>137.39999999999998</v>
      </c>
      <c r="G160" s="40">
        <v>29.5</v>
      </c>
      <c r="H160" s="40">
        <f t="shared" si="98"/>
        <v>354</v>
      </c>
      <c r="I160" s="39" t="s">
        <v>774</v>
      </c>
      <c r="J160" s="39" t="s">
        <v>774</v>
      </c>
      <c r="K160" s="39">
        <v>9.98</v>
      </c>
      <c r="L160" s="39">
        <f t="shared" si="94"/>
        <v>119.76</v>
      </c>
      <c r="M160" s="68">
        <v>8.7100000000000009</v>
      </c>
      <c r="N160" s="39">
        <v>69.989999999999995</v>
      </c>
      <c r="O160" s="39">
        <v>30.68</v>
      </c>
      <c r="P160" s="39">
        <f t="shared" si="95"/>
        <v>368.15999999999997</v>
      </c>
      <c r="Q160" s="39" t="s">
        <v>774</v>
      </c>
      <c r="R160" s="16" t="s">
        <v>774</v>
      </c>
      <c r="S160" s="16" t="s">
        <v>774</v>
      </c>
      <c r="T160" s="16" t="s">
        <v>774</v>
      </c>
      <c r="U160" s="39">
        <v>9.6</v>
      </c>
      <c r="V160" s="39">
        <f t="shared" si="73"/>
        <v>115.19999999999999</v>
      </c>
      <c r="W160" s="39" t="s">
        <v>774</v>
      </c>
      <c r="X160" s="16" t="s">
        <v>774</v>
      </c>
      <c r="Y160" s="39" t="s">
        <v>774</v>
      </c>
      <c r="Z160" s="16" t="s">
        <v>774</v>
      </c>
    </row>
    <row r="161" spans="1:26" ht="26" x14ac:dyDescent="0.35">
      <c r="A161" s="16">
        <v>159</v>
      </c>
      <c r="B161" s="16">
        <v>20</v>
      </c>
      <c r="C161" s="16" t="s">
        <v>2</v>
      </c>
      <c r="D161" s="2" t="s">
        <v>763</v>
      </c>
      <c r="E161" s="16" t="s">
        <v>774</v>
      </c>
      <c r="F161" s="16" t="s">
        <v>774</v>
      </c>
      <c r="G161" s="16" t="s">
        <v>774</v>
      </c>
      <c r="H161" s="16" t="s">
        <v>774</v>
      </c>
      <c r="I161" s="39" t="s">
        <v>774</v>
      </c>
      <c r="J161" s="39" t="s">
        <v>774</v>
      </c>
      <c r="K161" s="39" t="s">
        <v>774</v>
      </c>
      <c r="L161" s="39" t="s">
        <v>774</v>
      </c>
      <c r="M161" s="68">
        <v>481.6</v>
      </c>
      <c r="N161" s="39">
        <v>69.989999999999995</v>
      </c>
      <c r="O161" s="39" t="s">
        <v>774</v>
      </c>
      <c r="P161" s="16" t="s">
        <v>774</v>
      </c>
      <c r="Q161" s="39" t="s">
        <v>774</v>
      </c>
      <c r="R161" s="16" t="s">
        <v>774</v>
      </c>
      <c r="S161" s="16" t="s">
        <v>774</v>
      </c>
      <c r="T161" s="16" t="s">
        <v>774</v>
      </c>
      <c r="U161" s="39">
        <v>551.28</v>
      </c>
      <c r="V161" s="39">
        <f t="shared" si="73"/>
        <v>11025.599999999999</v>
      </c>
      <c r="W161" s="39" t="s">
        <v>774</v>
      </c>
      <c r="X161" s="16" t="s">
        <v>774</v>
      </c>
      <c r="Y161" s="39" t="s">
        <v>774</v>
      </c>
      <c r="Z161" s="16" t="s">
        <v>774</v>
      </c>
    </row>
    <row r="162" spans="1:26" ht="26" x14ac:dyDescent="0.35">
      <c r="A162" s="16">
        <v>160</v>
      </c>
      <c r="B162" s="16">
        <v>3</v>
      </c>
      <c r="C162" s="16" t="s">
        <v>2</v>
      </c>
      <c r="D162" s="2" t="s">
        <v>228</v>
      </c>
      <c r="E162" s="16" t="s">
        <v>774</v>
      </c>
      <c r="F162" s="16" t="s">
        <v>774</v>
      </c>
      <c r="G162" s="40">
        <v>31.5</v>
      </c>
      <c r="H162" s="40">
        <f t="shared" si="98"/>
        <v>94.5</v>
      </c>
      <c r="I162" s="39" t="s">
        <v>774</v>
      </c>
      <c r="J162" s="39" t="s">
        <v>774</v>
      </c>
      <c r="K162" s="39" t="s">
        <v>774</v>
      </c>
      <c r="L162" s="39" t="s">
        <v>774</v>
      </c>
      <c r="M162" s="68">
        <v>11.38</v>
      </c>
      <c r="N162" s="39">
        <v>69.989999999999995</v>
      </c>
      <c r="O162" s="39" t="s">
        <v>774</v>
      </c>
      <c r="P162" s="16" t="s">
        <v>774</v>
      </c>
      <c r="Q162" s="39" t="s">
        <v>774</v>
      </c>
      <c r="R162" s="16" t="s">
        <v>774</v>
      </c>
      <c r="S162" s="16" t="s">
        <v>774</v>
      </c>
      <c r="T162" s="16" t="s">
        <v>774</v>
      </c>
      <c r="U162" s="39">
        <v>41.89</v>
      </c>
      <c r="V162" s="39">
        <f t="shared" si="73"/>
        <v>125.67</v>
      </c>
      <c r="W162" s="39" t="s">
        <v>774</v>
      </c>
      <c r="X162" s="16" t="s">
        <v>774</v>
      </c>
      <c r="Y162" s="39" t="s">
        <v>774</v>
      </c>
      <c r="Z162" s="16" t="s">
        <v>774</v>
      </c>
    </row>
    <row r="163" spans="1:26" ht="26" x14ac:dyDescent="0.35">
      <c r="A163" s="16">
        <v>161</v>
      </c>
      <c r="B163" s="16">
        <v>5</v>
      </c>
      <c r="C163" s="16" t="s">
        <v>2</v>
      </c>
      <c r="D163" s="2" t="s">
        <v>655</v>
      </c>
      <c r="E163" s="16" t="s">
        <v>774</v>
      </c>
      <c r="F163" s="16" t="s">
        <v>774</v>
      </c>
      <c r="G163" s="40">
        <v>11.76</v>
      </c>
      <c r="H163" s="40">
        <f t="shared" si="98"/>
        <v>58.8</v>
      </c>
      <c r="I163" s="39" t="s">
        <v>774</v>
      </c>
      <c r="J163" s="39" t="s">
        <v>774</v>
      </c>
      <c r="K163" s="39" t="s">
        <v>774</v>
      </c>
      <c r="L163" s="39" t="s">
        <v>774</v>
      </c>
      <c r="M163" s="68">
        <v>10.050000000000001</v>
      </c>
      <c r="N163" s="39">
        <v>69.989999999999995</v>
      </c>
      <c r="O163" s="39" t="s">
        <v>774</v>
      </c>
      <c r="P163" s="16" t="s">
        <v>774</v>
      </c>
      <c r="Q163" s="39" t="s">
        <v>774</v>
      </c>
      <c r="R163" s="16" t="s">
        <v>774</v>
      </c>
      <c r="S163" s="16" t="s">
        <v>774</v>
      </c>
      <c r="T163" s="16" t="s">
        <v>774</v>
      </c>
      <c r="U163" s="76">
        <v>4.38</v>
      </c>
      <c r="V163" s="39">
        <f t="shared" si="73"/>
        <v>21.9</v>
      </c>
      <c r="W163" s="39" t="s">
        <v>774</v>
      </c>
      <c r="X163" s="16" t="s">
        <v>774</v>
      </c>
      <c r="Y163" s="39" t="s">
        <v>774</v>
      </c>
      <c r="Z163" s="16" t="s">
        <v>774</v>
      </c>
    </row>
    <row r="164" spans="1:26" ht="26" x14ac:dyDescent="0.35">
      <c r="A164" s="16">
        <v>162</v>
      </c>
      <c r="B164" s="16">
        <v>15</v>
      </c>
      <c r="C164" s="16" t="s">
        <v>2</v>
      </c>
      <c r="D164" s="2" t="s">
        <v>656</v>
      </c>
      <c r="E164" s="16" t="s">
        <v>774</v>
      </c>
      <c r="F164" s="16" t="s">
        <v>774</v>
      </c>
      <c r="G164" s="40">
        <v>12.12</v>
      </c>
      <c r="H164" s="40">
        <f t="shared" si="98"/>
        <v>181.79999999999998</v>
      </c>
      <c r="I164" s="39" t="s">
        <v>774</v>
      </c>
      <c r="J164" s="39" t="s">
        <v>774</v>
      </c>
      <c r="K164" s="39" t="s">
        <v>774</v>
      </c>
      <c r="L164" s="39" t="s">
        <v>774</v>
      </c>
      <c r="M164" s="68">
        <v>10.050000000000001</v>
      </c>
      <c r="N164" s="39">
        <v>69.989999999999995</v>
      </c>
      <c r="O164" s="39" t="s">
        <v>774</v>
      </c>
      <c r="P164" s="16" t="s">
        <v>774</v>
      </c>
      <c r="Q164" s="39" t="s">
        <v>774</v>
      </c>
      <c r="R164" s="16" t="s">
        <v>774</v>
      </c>
      <c r="S164" s="16" t="s">
        <v>774</v>
      </c>
      <c r="T164" s="16" t="s">
        <v>774</v>
      </c>
      <c r="U164" s="39">
        <v>13.89</v>
      </c>
      <c r="V164" s="39">
        <f t="shared" si="73"/>
        <v>208.35000000000002</v>
      </c>
      <c r="W164" s="39" t="s">
        <v>774</v>
      </c>
      <c r="X164" s="16" t="s">
        <v>774</v>
      </c>
      <c r="Y164" s="39" t="s">
        <v>774</v>
      </c>
      <c r="Z164" s="16" t="s">
        <v>774</v>
      </c>
    </row>
    <row r="165" spans="1:26" x14ac:dyDescent="0.35">
      <c r="A165" s="16">
        <v>163</v>
      </c>
      <c r="B165" s="16">
        <v>10</v>
      </c>
      <c r="C165" s="16" t="s">
        <v>2</v>
      </c>
      <c r="D165" s="2" t="s">
        <v>658</v>
      </c>
      <c r="E165" s="16" t="s">
        <v>774</v>
      </c>
      <c r="F165" s="16" t="s">
        <v>774</v>
      </c>
      <c r="G165" s="40">
        <v>11.2</v>
      </c>
      <c r="H165" s="40">
        <f t="shared" si="98"/>
        <v>112</v>
      </c>
      <c r="I165" s="39" t="s">
        <v>774</v>
      </c>
      <c r="J165" s="39" t="s">
        <v>774</v>
      </c>
      <c r="K165" s="39" t="s">
        <v>774</v>
      </c>
      <c r="L165" s="39" t="s">
        <v>774</v>
      </c>
      <c r="M165" s="68">
        <v>10.050000000000001</v>
      </c>
      <c r="N165" s="39">
        <v>69.989999999999995</v>
      </c>
      <c r="O165" s="39" t="s">
        <v>774</v>
      </c>
      <c r="P165" s="16" t="s">
        <v>774</v>
      </c>
      <c r="Q165" s="39" t="s">
        <v>774</v>
      </c>
      <c r="R165" s="16" t="s">
        <v>774</v>
      </c>
      <c r="S165" s="16" t="s">
        <v>774</v>
      </c>
      <c r="T165" s="16" t="s">
        <v>774</v>
      </c>
      <c r="U165" s="76">
        <v>4.38</v>
      </c>
      <c r="V165" s="39">
        <f t="shared" si="73"/>
        <v>43.8</v>
      </c>
      <c r="W165" s="39" t="s">
        <v>774</v>
      </c>
      <c r="X165" s="16" t="s">
        <v>774</v>
      </c>
      <c r="Y165" s="39" t="s">
        <v>774</v>
      </c>
      <c r="Z165" s="16" t="s">
        <v>774</v>
      </c>
    </row>
    <row r="166" spans="1:26" x14ac:dyDescent="0.35">
      <c r="A166" s="16">
        <v>164</v>
      </c>
      <c r="B166" s="16">
        <v>5</v>
      </c>
      <c r="C166" s="16" t="s">
        <v>2</v>
      </c>
      <c r="D166" s="2" t="s">
        <v>657</v>
      </c>
      <c r="E166" s="16" t="s">
        <v>774</v>
      </c>
      <c r="F166" s="16" t="s">
        <v>774</v>
      </c>
      <c r="G166" s="40">
        <v>11.2</v>
      </c>
      <c r="H166" s="40">
        <f t="shared" si="98"/>
        <v>56</v>
      </c>
      <c r="I166" s="39" t="s">
        <v>774</v>
      </c>
      <c r="J166" s="39" t="s">
        <v>774</v>
      </c>
      <c r="K166" s="39" t="s">
        <v>774</v>
      </c>
      <c r="L166" s="39" t="s">
        <v>774</v>
      </c>
      <c r="M166" s="68">
        <v>10.050000000000001</v>
      </c>
      <c r="N166" s="39">
        <v>69.989999999999995</v>
      </c>
      <c r="O166" s="39" t="s">
        <v>774</v>
      </c>
      <c r="P166" s="16" t="s">
        <v>774</v>
      </c>
      <c r="Q166" s="39" t="s">
        <v>774</v>
      </c>
      <c r="R166" s="16" t="s">
        <v>774</v>
      </c>
      <c r="S166" s="16" t="s">
        <v>774</v>
      </c>
      <c r="T166" s="16" t="s">
        <v>774</v>
      </c>
      <c r="U166" s="39">
        <v>13.89</v>
      </c>
      <c r="V166" s="39">
        <f t="shared" si="73"/>
        <v>69.45</v>
      </c>
      <c r="W166" s="39" t="s">
        <v>774</v>
      </c>
      <c r="X166" s="16" t="s">
        <v>774</v>
      </c>
      <c r="Y166" s="39" t="s">
        <v>774</v>
      </c>
      <c r="Z166" s="16" t="s">
        <v>774</v>
      </c>
    </row>
    <row r="167" spans="1:26" x14ac:dyDescent="0.35">
      <c r="A167" s="16">
        <v>165</v>
      </c>
      <c r="B167" s="16">
        <v>10</v>
      </c>
      <c r="C167" s="16" t="s">
        <v>2</v>
      </c>
      <c r="D167" s="2" t="s">
        <v>227</v>
      </c>
      <c r="E167" s="16" t="s">
        <v>774</v>
      </c>
      <c r="F167" s="16" t="s">
        <v>774</v>
      </c>
      <c r="G167" s="16" t="s">
        <v>774</v>
      </c>
      <c r="H167" s="16" t="s">
        <v>774</v>
      </c>
      <c r="I167" s="39" t="s">
        <v>774</v>
      </c>
      <c r="J167" s="39" t="s">
        <v>774</v>
      </c>
      <c r="K167" s="39" t="s">
        <v>774</v>
      </c>
      <c r="L167" s="39" t="s">
        <v>774</v>
      </c>
      <c r="M167" s="68">
        <v>40.590000000000003</v>
      </c>
      <c r="N167" s="39">
        <v>69.989999999999995</v>
      </c>
      <c r="O167" s="39" t="s">
        <v>774</v>
      </c>
      <c r="P167" s="16" t="s">
        <v>774</v>
      </c>
      <c r="Q167" s="39" t="s">
        <v>774</v>
      </c>
      <c r="R167" s="16" t="s">
        <v>774</v>
      </c>
      <c r="S167" s="16" t="s">
        <v>774</v>
      </c>
      <c r="T167" s="16" t="s">
        <v>774</v>
      </c>
      <c r="U167" s="76">
        <v>20.76</v>
      </c>
      <c r="V167" s="39">
        <f t="shared" si="73"/>
        <v>207.60000000000002</v>
      </c>
      <c r="W167" s="39" t="s">
        <v>774</v>
      </c>
      <c r="X167" s="16" t="s">
        <v>774</v>
      </c>
      <c r="Y167" s="39" t="s">
        <v>774</v>
      </c>
      <c r="Z167" s="16" t="s">
        <v>774</v>
      </c>
    </row>
    <row r="168" spans="1:26" ht="26" x14ac:dyDescent="0.35">
      <c r="A168" s="16">
        <v>166</v>
      </c>
      <c r="B168" s="16">
        <v>5</v>
      </c>
      <c r="C168" s="16" t="s">
        <v>2</v>
      </c>
      <c r="D168" s="2" t="s">
        <v>699</v>
      </c>
      <c r="E168" s="16" t="s">
        <v>774</v>
      </c>
      <c r="F168" s="16" t="s">
        <v>774</v>
      </c>
      <c r="G168" s="40">
        <v>18.52</v>
      </c>
      <c r="H168" s="40">
        <f t="shared" si="98"/>
        <v>92.6</v>
      </c>
      <c r="I168" s="39" t="s">
        <v>774</v>
      </c>
      <c r="J168" s="39" t="s">
        <v>774</v>
      </c>
      <c r="K168" s="39" t="s">
        <v>774</v>
      </c>
      <c r="L168" s="39" t="s">
        <v>774</v>
      </c>
      <c r="M168" s="68">
        <v>13.42</v>
      </c>
      <c r="N168" s="39">
        <v>69.989999999999995</v>
      </c>
      <c r="O168" s="39" t="s">
        <v>774</v>
      </c>
      <c r="P168" s="16" t="s">
        <v>774</v>
      </c>
      <c r="Q168" s="39" t="s">
        <v>774</v>
      </c>
      <c r="R168" s="16" t="s">
        <v>774</v>
      </c>
      <c r="S168" s="16" t="s">
        <v>774</v>
      </c>
      <c r="T168" s="16" t="s">
        <v>774</v>
      </c>
      <c r="U168" s="39">
        <v>19.12</v>
      </c>
      <c r="V168" s="39">
        <f t="shared" si="73"/>
        <v>95.600000000000009</v>
      </c>
      <c r="W168" s="39" t="s">
        <v>774</v>
      </c>
      <c r="X168" s="16" t="s">
        <v>774</v>
      </c>
      <c r="Y168" s="39" t="s">
        <v>774</v>
      </c>
      <c r="Z168" s="16" t="s">
        <v>774</v>
      </c>
    </row>
    <row r="169" spans="1:26" x14ac:dyDescent="0.35">
      <c r="A169" s="16">
        <v>167</v>
      </c>
      <c r="B169" s="16">
        <v>10</v>
      </c>
      <c r="C169" s="16" t="s">
        <v>2</v>
      </c>
      <c r="D169" s="2" t="s">
        <v>247</v>
      </c>
      <c r="E169" s="16" t="s">
        <v>774</v>
      </c>
      <c r="F169" s="16" t="s">
        <v>774</v>
      </c>
      <c r="G169" s="40">
        <v>13.82</v>
      </c>
      <c r="H169" s="40">
        <f t="shared" si="98"/>
        <v>138.19999999999999</v>
      </c>
      <c r="I169" s="39" t="s">
        <v>774</v>
      </c>
      <c r="J169" s="39" t="s">
        <v>774</v>
      </c>
      <c r="K169" s="39" t="s">
        <v>774</v>
      </c>
      <c r="L169" s="39" t="s">
        <v>774</v>
      </c>
      <c r="M169" s="68">
        <v>11.74</v>
      </c>
      <c r="N169" s="39">
        <v>69.989999999999995</v>
      </c>
      <c r="O169" s="39" t="s">
        <v>774</v>
      </c>
      <c r="P169" s="16" t="s">
        <v>774</v>
      </c>
      <c r="Q169" s="39" t="s">
        <v>774</v>
      </c>
      <c r="R169" s="16" t="s">
        <v>774</v>
      </c>
      <c r="S169" s="16" t="s">
        <v>774</v>
      </c>
      <c r="T169" s="16" t="s">
        <v>774</v>
      </c>
      <c r="U169" s="39">
        <v>19.12</v>
      </c>
      <c r="V169" s="39">
        <f t="shared" si="73"/>
        <v>191.20000000000002</v>
      </c>
      <c r="W169" s="39" t="s">
        <v>774</v>
      </c>
      <c r="X169" s="16" t="s">
        <v>774</v>
      </c>
      <c r="Y169" s="39" t="s">
        <v>774</v>
      </c>
      <c r="Z169" s="16" t="s">
        <v>774</v>
      </c>
    </row>
    <row r="170" spans="1:26" x14ac:dyDescent="0.35">
      <c r="A170" s="16">
        <v>168</v>
      </c>
      <c r="B170" s="16">
        <v>5</v>
      </c>
      <c r="C170" s="16" t="s">
        <v>2</v>
      </c>
      <c r="D170" s="2" t="s">
        <v>659</v>
      </c>
      <c r="E170" s="16" t="s">
        <v>774</v>
      </c>
      <c r="F170" s="16" t="s">
        <v>774</v>
      </c>
      <c r="G170" s="40">
        <v>14.75</v>
      </c>
      <c r="H170" s="40">
        <f t="shared" si="98"/>
        <v>73.75</v>
      </c>
      <c r="I170" s="39" t="s">
        <v>774</v>
      </c>
      <c r="J170" s="39" t="s">
        <v>774</v>
      </c>
      <c r="K170" s="39" t="s">
        <v>774</v>
      </c>
      <c r="L170" s="39" t="s">
        <v>774</v>
      </c>
      <c r="M170" s="68">
        <v>11.81</v>
      </c>
      <c r="N170" s="39">
        <v>69.989999999999995</v>
      </c>
      <c r="O170" s="39" t="s">
        <v>774</v>
      </c>
      <c r="P170" s="16" t="s">
        <v>774</v>
      </c>
      <c r="Q170" s="39" t="s">
        <v>774</v>
      </c>
      <c r="R170" s="16" t="s">
        <v>774</v>
      </c>
      <c r="S170" s="76">
        <v>7.15</v>
      </c>
      <c r="T170" s="39">
        <f t="shared" ref="T170:T174" si="100">B170*S170</f>
        <v>35.75</v>
      </c>
      <c r="U170" s="39" t="s">
        <v>774</v>
      </c>
      <c r="V170" s="16" t="s">
        <v>774</v>
      </c>
      <c r="W170" s="39" t="s">
        <v>774</v>
      </c>
      <c r="X170" s="16" t="s">
        <v>774</v>
      </c>
      <c r="Y170" s="39" t="s">
        <v>774</v>
      </c>
      <c r="Z170" s="16" t="s">
        <v>774</v>
      </c>
    </row>
    <row r="171" spans="1:26" x14ac:dyDescent="0.35">
      <c r="A171" s="16">
        <v>169</v>
      </c>
      <c r="B171" s="16">
        <v>80</v>
      </c>
      <c r="C171" s="16" t="s">
        <v>2</v>
      </c>
      <c r="D171" s="2" t="s">
        <v>660</v>
      </c>
      <c r="E171" s="16" t="s">
        <v>774</v>
      </c>
      <c r="F171" s="16" t="s">
        <v>774</v>
      </c>
      <c r="G171" s="40">
        <v>16.5</v>
      </c>
      <c r="H171" s="40">
        <f t="shared" si="98"/>
        <v>1320</v>
      </c>
      <c r="I171" s="39" t="s">
        <v>774</v>
      </c>
      <c r="J171" s="39" t="s">
        <v>774</v>
      </c>
      <c r="K171" s="39" t="s">
        <v>774</v>
      </c>
      <c r="L171" s="39" t="s">
        <v>774</v>
      </c>
      <c r="M171" s="68">
        <v>13.18</v>
      </c>
      <c r="N171" s="39">
        <v>69.989999999999995</v>
      </c>
      <c r="O171" s="39" t="s">
        <v>774</v>
      </c>
      <c r="P171" s="16" t="s">
        <v>774</v>
      </c>
      <c r="Q171" s="39" t="s">
        <v>774</v>
      </c>
      <c r="R171" s="16" t="s">
        <v>774</v>
      </c>
      <c r="S171" s="76">
        <v>7.15</v>
      </c>
      <c r="T171" s="39">
        <f t="shared" si="100"/>
        <v>572</v>
      </c>
      <c r="U171" s="39" t="s">
        <v>774</v>
      </c>
      <c r="V171" s="16" t="s">
        <v>774</v>
      </c>
      <c r="W171" s="39" t="s">
        <v>774</v>
      </c>
      <c r="X171" s="16" t="s">
        <v>774</v>
      </c>
      <c r="Y171" s="39">
        <v>11.61</v>
      </c>
      <c r="Z171" s="39">
        <f t="shared" ref="Z171" si="101">B171*Y171</f>
        <v>928.8</v>
      </c>
    </row>
    <row r="172" spans="1:26" x14ac:dyDescent="0.35">
      <c r="A172" s="16">
        <v>170</v>
      </c>
      <c r="B172" s="16">
        <v>5</v>
      </c>
      <c r="C172" s="16" t="s">
        <v>2</v>
      </c>
      <c r="D172" s="2" t="s">
        <v>661</v>
      </c>
      <c r="E172" s="16" t="s">
        <v>774</v>
      </c>
      <c r="F172" s="16" t="s">
        <v>774</v>
      </c>
      <c r="G172" s="40">
        <v>17.8</v>
      </c>
      <c r="H172" s="40">
        <f t="shared" si="98"/>
        <v>89</v>
      </c>
      <c r="I172" s="39" t="s">
        <v>774</v>
      </c>
      <c r="J172" s="39" t="s">
        <v>774</v>
      </c>
      <c r="K172" s="39" t="s">
        <v>774</v>
      </c>
      <c r="L172" s="39" t="s">
        <v>774</v>
      </c>
      <c r="M172" s="68">
        <v>17.22</v>
      </c>
      <c r="N172" s="39">
        <v>69.989999999999995</v>
      </c>
      <c r="O172" s="39" t="s">
        <v>774</v>
      </c>
      <c r="P172" s="16" t="s">
        <v>774</v>
      </c>
      <c r="Q172" s="39" t="s">
        <v>774</v>
      </c>
      <c r="R172" s="16" t="s">
        <v>774</v>
      </c>
      <c r="S172" s="76">
        <v>11.15</v>
      </c>
      <c r="T172" s="39">
        <f t="shared" si="100"/>
        <v>55.75</v>
      </c>
      <c r="U172" s="39" t="s">
        <v>774</v>
      </c>
      <c r="V172" s="16" t="s">
        <v>774</v>
      </c>
      <c r="W172" s="39" t="s">
        <v>774</v>
      </c>
      <c r="X172" s="16" t="s">
        <v>774</v>
      </c>
      <c r="Y172" s="39" t="s">
        <v>774</v>
      </c>
      <c r="Z172" s="16" t="s">
        <v>774</v>
      </c>
    </row>
    <row r="173" spans="1:26" x14ac:dyDescent="0.35">
      <c r="A173" s="16">
        <v>171</v>
      </c>
      <c r="B173" s="16">
        <v>35</v>
      </c>
      <c r="C173" s="16" t="s">
        <v>2</v>
      </c>
      <c r="D173" s="2" t="s">
        <v>662</v>
      </c>
      <c r="E173" s="16" t="s">
        <v>774</v>
      </c>
      <c r="F173" s="16" t="s">
        <v>774</v>
      </c>
      <c r="G173" s="40">
        <v>24.08</v>
      </c>
      <c r="H173" s="40">
        <f t="shared" si="98"/>
        <v>842.8</v>
      </c>
      <c r="I173" s="39" t="s">
        <v>774</v>
      </c>
      <c r="J173" s="39" t="s">
        <v>774</v>
      </c>
      <c r="K173" s="39" t="s">
        <v>774</v>
      </c>
      <c r="L173" s="39" t="s">
        <v>774</v>
      </c>
      <c r="M173" s="68">
        <v>23.29</v>
      </c>
      <c r="N173" s="39">
        <v>69.989999999999995</v>
      </c>
      <c r="O173" s="39" t="s">
        <v>774</v>
      </c>
      <c r="P173" s="16" t="s">
        <v>774</v>
      </c>
      <c r="Q173" s="39" t="s">
        <v>774</v>
      </c>
      <c r="R173" s="16" t="s">
        <v>774</v>
      </c>
      <c r="S173" s="76">
        <v>15.15</v>
      </c>
      <c r="T173" s="39">
        <f t="shared" si="100"/>
        <v>530.25</v>
      </c>
      <c r="U173" s="39" t="s">
        <v>774</v>
      </c>
      <c r="V173" s="16" t="s">
        <v>774</v>
      </c>
      <c r="W173" s="39" t="s">
        <v>774</v>
      </c>
      <c r="X173" s="16" t="s">
        <v>774</v>
      </c>
      <c r="Y173" s="39" t="s">
        <v>774</v>
      </c>
      <c r="Z173" s="16" t="s">
        <v>774</v>
      </c>
    </row>
    <row r="174" spans="1:26" ht="26" x14ac:dyDescent="0.35">
      <c r="A174" s="16">
        <v>172</v>
      </c>
      <c r="B174" s="16">
        <v>156</v>
      </c>
      <c r="C174" s="16" t="s">
        <v>221</v>
      </c>
      <c r="D174" s="2" t="s">
        <v>691</v>
      </c>
      <c r="E174" s="39">
        <v>9.23</v>
      </c>
      <c r="F174" s="39">
        <f t="shared" ref="F174" si="102">B174*E174</f>
        <v>1439.88</v>
      </c>
      <c r="G174" s="40">
        <v>13.96</v>
      </c>
      <c r="H174" s="40">
        <f t="shared" si="98"/>
        <v>2177.7600000000002</v>
      </c>
      <c r="I174" s="39" t="s">
        <v>774</v>
      </c>
      <c r="J174" s="39" t="s">
        <v>774</v>
      </c>
      <c r="K174" s="39">
        <v>27.48</v>
      </c>
      <c r="L174" s="39">
        <f t="shared" ref="L174" si="103">B174*K174</f>
        <v>4286.88</v>
      </c>
      <c r="M174" s="68">
        <v>26.68</v>
      </c>
      <c r="N174" s="39">
        <v>69.989999999999995</v>
      </c>
      <c r="O174" s="39" t="s">
        <v>774</v>
      </c>
      <c r="P174" s="16" t="s">
        <v>774</v>
      </c>
      <c r="Q174" s="39">
        <v>9.36</v>
      </c>
      <c r="R174" s="39">
        <f t="shared" ref="R174" si="104">B174*Q174</f>
        <v>1460.1599999999999</v>
      </c>
      <c r="S174" s="39">
        <v>79.989999999999995</v>
      </c>
      <c r="T174" s="39">
        <f t="shared" si="100"/>
        <v>12478.439999999999</v>
      </c>
      <c r="U174" s="70">
        <v>29.46</v>
      </c>
      <c r="V174" s="39">
        <f t="shared" ref="V174:V183" si="105">B174*U174</f>
        <v>4595.76</v>
      </c>
      <c r="W174" s="39" t="s">
        <v>774</v>
      </c>
      <c r="X174" s="16" t="s">
        <v>774</v>
      </c>
      <c r="Y174" s="39">
        <v>80.72</v>
      </c>
      <c r="Z174" s="39">
        <f t="shared" ref="Z174" si="106">B174*Y174</f>
        <v>12592.32</v>
      </c>
    </row>
    <row r="175" spans="1:26" x14ac:dyDescent="0.35">
      <c r="A175" s="16">
        <v>173</v>
      </c>
      <c r="B175" s="16">
        <v>5</v>
      </c>
      <c r="C175" s="16" t="s">
        <v>2</v>
      </c>
      <c r="D175" s="2" t="s">
        <v>666</v>
      </c>
      <c r="E175" s="16" t="s">
        <v>774</v>
      </c>
      <c r="F175" s="16" t="s">
        <v>774</v>
      </c>
      <c r="G175" s="40">
        <v>10.24</v>
      </c>
      <c r="H175" s="40">
        <f t="shared" si="98"/>
        <v>51.2</v>
      </c>
      <c r="I175" s="39" t="s">
        <v>774</v>
      </c>
      <c r="J175" s="39" t="s">
        <v>774</v>
      </c>
      <c r="K175" s="39" t="s">
        <v>774</v>
      </c>
      <c r="L175" s="39" t="s">
        <v>774</v>
      </c>
      <c r="M175" s="68">
        <v>9.2899999999999991</v>
      </c>
      <c r="N175" s="39">
        <v>69.989999999999995</v>
      </c>
      <c r="O175" s="39" t="s">
        <v>774</v>
      </c>
      <c r="P175" s="16" t="s">
        <v>774</v>
      </c>
      <c r="Q175" s="39" t="s">
        <v>774</v>
      </c>
      <c r="R175" s="16" t="s">
        <v>774</v>
      </c>
      <c r="S175" s="39" t="s">
        <v>774</v>
      </c>
      <c r="T175" s="16" t="s">
        <v>774</v>
      </c>
      <c r="U175" s="76">
        <v>8.1300000000000008</v>
      </c>
      <c r="V175" s="39">
        <f t="shared" si="105"/>
        <v>40.650000000000006</v>
      </c>
      <c r="W175" s="39" t="s">
        <v>774</v>
      </c>
      <c r="X175" s="16" t="s">
        <v>774</v>
      </c>
      <c r="Y175" s="39" t="s">
        <v>774</v>
      </c>
      <c r="Z175" s="16" t="s">
        <v>774</v>
      </c>
    </row>
    <row r="176" spans="1:26" x14ac:dyDescent="0.35">
      <c r="A176" s="16">
        <v>174</v>
      </c>
      <c r="B176" s="16">
        <v>8</v>
      </c>
      <c r="C176" s="16" t="s">
        <v>2</v>
      </c>
      <c r="D176" s="2" t="s">
        <v>664</v>
      </c>
      <c r="E176" s="16" t="s">
        <v>774</v>
      </c>
      <c r="F176" s="16" t="s">
        <v>774</v>
      </c>
      <c r="G176" s="40">
        <v>10.24</v>
      </c>
      <c r="H176" s="40">
        <f t="shared" si="98"/>
        <v>81.92</v>
      </c>
      <c r="I176" s="39" t="s">
        <v>774</v>
      </c>
      <c r="J176" s="39" t="s">
        <v>774</v>
      </c>
      <c r="K176" s="39" t="s">
        <v>774</v>
      </c>
      <c r="L176" s="39" t="s">
        <v>774</v>
      </c>
      <c r="M176" s="68">
        <v>9.2899999999999991</v>
      </c>
      <c r="N176" s="39">
        <v>69.989999999999995</v>
      </c>
      <c r="O176" s="39" t="s">
        <v>774</v>
      </c>
      <c r="P176" s="16" t="s">
        <v>774</v>
      </c>
      <c r="Q176" s="39" t="s">
        <v>774</v>
      </c>
      <c r="R176" s="16" t="s">
        <v>774</v>
      </c>
      <c r="S176" s="39" t="s">
        <v>774</v>
      </c>
      <c r="T176" s="16" t="s">
        <v>774</v>
      </c>
      <c r="U176" s="39">
        <v>154.21</v>
      </c>
      <c r="V176" s="39">
        <f t="shared" si="105"/>
        <v>1233.68</v>
      </c>
      <c r="W176" s="39" t="s">
        <v>774</v>
      </c>
      <c r="X176" s="16" t="s">
        <v>774</v>
      </c>
      <c r="Y176" s="39" t="s">
        <v>774</v>
      </c>
      <c r="Z176" s="16" t="s">
        <v>774</v>
      </c>
    </row>
    <row r="177" spans="1:26" ht="26" x14ac:dyDescent="0.35">
      <c r="A177" s="16">
        <v>175</v>
      </c>
      <c r="B177" s="16">
        <v>60</v>
      </c>
      <c r="C177" s="16" t="s">
        <v>2</v>
      </c>
      <c r="D177" s="2" t="s">
        <v>663</v>
      </c>
      <c r="E177" s="16" t="s">
        <v>774</v>
      </c>
      <c r="F177" s="16" t="s">
        <v>774</v>
      </c>
      <c r="G177" s="40">
        <v>6.81</v>
      </c>
      <c r="H177" s="40">
        <f t="shared" si="98"/>
        <v>408.59999999999997</v>
      </c>
      <c r="I177" s="39" t="s">
        <v>774</v>
      </c>
      <c r="J177" s="39" t="s">
        <v>774</v>
      </c>
      <c r="K177" s="39" t="s">
        <v>774</v>
      </c>
      <c r="L177" s="39" t="s">
        <v>774</v>
      </c>
      <c r="M177" s="68">
        <v>6.59</v>
      </c>
      <c r="N177" s="39">
        <v>69.989999999999995</v>
      </c>
      <c r="O177" s="39" t="s">
        <v>774</v>
      </c>
      <c r="P177" s="16" t="s">
        <v>774</v>
      </c>
      <c r="Q177" s="39" t="s">
        <v>774</v>
      </c>
      <c r="R177" s="16" t="s">
        <v>774</v>
      </c>
      <c r="S177" s="39" t="s">
        <v>774</v>
      </c>
      <c r="T177" s="16" t="s">
        <v>774</v>
      </c>
      <c r="U177" s="39">
        <v>7.21</v>
      </c>
      <c r="V177" s="39">
        <f t="shared" si="105"/>
        <v>432.6</v>
      </c>
      <c r="W177" s="39" t="s">
        <v>774</v>
      </c>
      <c r="X177" s="16" t="s">
        <v>774</v>
      </c>
      <c r="Y177" s="39" t="s">
        <v>774</v>
      </c>
      <c r="Z177" s="16" t="s">
        <v>774</v>
      </c>
    </row>
    <row r="178" spans="1:26" x14ac:dyDescent="0.35">
      <c r="A178" s="16">
        <v>176</v>
      </c>
      <c r="B178" s="16">
        <v>40</v>
      </c>
      <c r="C178" s="16" t="s">
        <v>2</v>
      </c>
      <c r="D178" s="2" t="s">
        <v>667</v>
      </c>
      <c r="E178" s="16" t="s">
        <v>774</v>
      </c>
      <c r="F178" s="16" t="s">
        <v>774</v>
      </c>
      <c r="G178" s="40">
        <v>6.81</v>
      </c>
      <c r="H178" s="40">
        <f t="shared" si="98"/>
        <v>272.39999999999998</v>
      </c>
      <c r="I178" s="39" t="s">
        <v>774</v>
      </c>
      <c r="J178" s="39" t="s">
        <v>774</v>
      </c>
      <c r="K178" s="39" t="s">
        <v>774</v>
      </c>
      <c r="L178" s="39" t="s">
        <v>774</v>
      </c>
      <c r="M178" s="68">
        <v>6.59</v>
      </c>
      <c r="N178" s="39">
        <v>69.989999999999995</v>
      </c>
      <c r="O178" s="39" t="s">
        <v>774</v>
      </c>
      <c r="P178" s="16" t="s">
        <v>774</v>
      </c>
      <c r="Q178" s="39" t="s">
        <v>774</v>
      </c>
      <c r="R178" s="16" t="s">
        <v>774</v>
      </c>
      <c r="S178" s="39" t="s">
        <v>774</v>
      </c>
      <c r="T178" s="16" t="s">
        <v>774</v>
      </c>
      <c r="U178" s="39">
        <v>7.21</v>
      </c>
      <c r="V178" s="39">
        <f t="shared" si="105"/>
        <v>288.39999999999998</v>
      </c>
      <c r="W178" s="39" t="s">
        <v>774</v>
      </c>
      <c r="X178" s="16" t="s">
        <v>774</v>
      </c>
      <c r="Y178" s="39" t="s">
        <v>774</v>
      </c>
      <c r="Z178" s="16" t="s">
        <v>774</v>
      </c>
    </row>
    <row r="179" spans="1:26" x14ac:dyDescent="0.35">
      <c r="A179" s="16">
        <v>177</v>
      </c>
      <c r="B179" s="16">
        <v>10</v>
      </c>
      <c r="C179" s="16" t="s">
        <v>2</v>
      </c>
      <c r="D179" s="2" t="s">
        <v>692</v>
      </c>
      <c r="E179" s="16" t="s">
        <v>774</v>
      </c>
      <c r="F179" s="16" t="s">
        <v>774</v>
      </c>
      <c r="G179" s="40">
        <v>14.79</v>
      </c>
      <c r="H179" s="40">
        <f t="shared" si="98"/>
        <v>147.89999999999998</v>
      </c>
      <c r="I179" s="39" t="s">
        <v>774</v>
      </c>
      <c r="J179" s="39" t="s">
        <v>774</v>
      </c>
      <c r="K179" s="39" t="s">
        <v>774</v>
      </c>
      <c r="L179" s="39" t="s">
        <v>774</v>
      </c>
      <c r="M179" s="68">
        <v>13.01</v>
      </c>
      <c r="N179" s="39">
        <v>69.989999999999995</v>
      </c>
      <c r="O179" s="39" t="s">
        <v>774</v>
      </c>
      <c r="P179" s="16" t="s">
        <v>774</v>
      </c>
      <c r="Q179" s="39" t="s">
        <v>774</v>
      </c>
      <c r="R179" s="16" t="s">
        <v>774</v>
      </c>
      <c r="S179" s="39" t="s">
        <v>774</v>
      </c>
      <c r="T179" s="16" t="s">
        <v>774</v>
      </c>
      <c r="U179" s="39">
        <v>20.22</v>
      </c>
      <c r="V179" s="39">
        <f t="shared" si="105"/>
        <v>202.2</v>
      </c>
      <c r="W179" s="39" t="s">
        <v>774</v>
      </c>
      <c r="X179" s="16" t="s">
        <v>774</v>
      </c>
      <c r="Y179" s="39" t="s">
        <v>774</v>
      </c>
      <c r="Z179" s="16" t="s">
        <v>774</v>
      </c>
    </row>
    <row r="180" spans="1:26" x14ac:dyDescent="0.35">
      <c r="A180" s="16">
        <v>178</v>
      </c>
      <c r="B180" s="16">
        <v>10</v>
      </c>
      <c r="C180" s="16" t="s">
        <v>2</v>
      </c>
      <c r="D180" s="2" t="s">
        <v>693</v>
      </c>
      <c r="E180" s="16" t="s">
        <v>774</v>
      </c>
      <c r="F180" s="16" t="s">
        <v>774</v>
      </c>
      <c r="G180" s="40">
        <v>8.98</v>
      </c>
      <c r="H180" s="40">
        <f t="shared" si="98"/>
        <v>89.800000000000011</v>
      </c>
      <c r="I180" s="39" t="s">
        <v>774</v>
      </c>
      <c r="J180" s="39" t="s">
        <v>774</v>
      </c>
      <c r="K180" s="39" t="s">
        <v>774</v>
      </c>
      <c r="L180" s="39" t="s">
        <v>774</v>
      </c>
      <c r="M180" s="68">
        <v>10.050000000000001</v>
      </c>
      <c r="N180" s="39">
        <v>69.989999999999995</v>
      </c>
      <c r="O180" s="39" t="s">
        <v>774</v>
      </c>
      <c r="P180" s="16" t="s">
        <v>774</v>
      </c>
      <c r="Q180" s="39" t="s">
        <v>774</v>
      </c>
      <c r="R180" s="16" t="s">
        <v>774</v>
      </c>
      <c r="S180" s="39" t="s">
        <v>774</v>
      </c>
      <c r="T180" s="16" t="s">
        <v>774</v>
      </c>
      <c r="U180" s="76">
        <v>6.7</v>
      </c>
      <c r="V180" s="39">
        <f t="shared" si="105"/>
        <v>67</v>
      </c>
      <c r="W180" s="39" t="s">
        <v>774</v>
      </c>
      <c r="X180" s="16" t="s">
        <v>774</v>
      </c>
      <c r="Y180" s="39" t="s">
        <v>774</v>
      </c>
      <c r="Z180" s="16" t="s">
        <v>774</v>
      </c>
    </row>
    <row r="181" spans="1:26" x14ac:dyDescent="0.35">
      <c r="A181" s="16">
        <v>179</v>
      </c>
      <c r="B181" s="16">
        <v>9</v>
      </c>
      <c r="C181" s="16" t="s">
        <v>2</v>
      </c>
      <c r="D181" s="2" t="s">
        <v>694</v>
      </c>
      <c r="E181" s="16" t="s">
        <v>774</v>
      </c>
      <c r="F181" s="16" t="s">
        <v>774</v>
      </c>
      <c r="G181" s="77">
        <v>13.75</v>
      </c>
      <c r="H181" s="40">
        <f t="shared" si="98"/>
        <v>123.75</v>
      </c>
      <c r="I181" s="39" t="s">
        <v>774</v>
      </c>
      <c r="J181" s="39" t="s">
        <v>774</v>
      </c>
      <c r="K181" s="39" t="s">
        <v>774</v>
      </c>
      <c r="L181" s="39" t="s">
        <v>774</v>
      </c>
      <c r="M181" s="68">
        <v>16.2</v>
      </c>
      <c r="N181" s="39">
        <v>69.989999999999995</v>
      </c>
      <c r="O181" s="39" t="s">
        <v>774</v>
      </c>
      <c r="P181" s="16" t="s">
        <v>774</v>
      </c>
      <c r="Q181" s="39" t="s">
        <v>774</v>
      </c>
      <c r="R181" s="16" t="s">
        <v>774</v>
      </c>
      <c r="S181" s="39" t="s">
        <v>774</v>
      </c>
      <c r="T181" s="16" t="s">
        <v>774</v>
      </c>
      <c r="U181" s="39">
        <v>36.92</v>
      </c>
      <c r="V181" s="39">
        <f t="shared" si="105"/>
        <v>332.28000000000003</v>
      </c>
      <c r="W181" s="39" t="s">
        <v>774</v>
      </c>
      <c r="X181" s="16" t="s">
        <v>774</v>
      </c>
      <c r="Y181" s="39" t="s">
        <v>774</v>
      </c>
      <c r="Z181" s="16" t="s">
        <v>774</v>
      </c>
    </row>
    <row r="182" spans="1:26" x14ac:dyDescent="0.35">
      <c r="A182" s="16">
        <v>180</v>
      </c>
      <c r="B182" s="16">
        <v>71</v>
      </c>
      <c r="C182" s="16" t="s">
        <v>2</v>
      </c>
      <c r="D182" s="2" t="s">
        <v>711</v>
      </c>
      <c r="E182" s="16" t="s">
        <v>774</v>
      </c>
      <c r="F182" s="16" t="s">
        <v>774</v>
      </c>
      <c r="G182" s="16" t="s">
        <v>774</v>
      </c>
      <c r="H182" s="16" t="s">
        <v>774</v>
      </c>
      <c r="I182" s="39" t="s">
        <v>774</v>
      </c>
      <c r="J182" s="39" t="s">
        <v>774</v>
      </c>
      <c r="K182" s="39" t="s">
        <v>774</v>
      </c>
      <c r="L182" s="39" t="s">
        <v>774</v>
      </c>
      <c r="M182" s="68">
        <v>7.4</v>
      </c>
      <c r="N182" s="39">
        <v>69.989999999999995</v>
      </c>
      <c r="O182" s="39">
        <v>109.2</v>
      </c>
      <c r="P182" s="39">
        <f t="shared" ref="P182:P183" si="107">B182*O182</f>
        <v>7753.2</v>
      </c>
      <c r="Q182" s="39" t="s">
        <v>774</v>
      </c>
      <c r="R182" s="16" t="s">
        <v>774</v>
      </c>
      <c r="S182" s="39" t="s">
        <v>774</v>
      </c>
      <c r="T182" s="16" t="s">
        <v>774</v>
      </c>
      <c r="U182" s="39">
        <v>117.96</v>
      </c>
      <c r="V182" s="39">
        <f t="shared" si="105"/>
        <v>8375.16</v>
      </c>
      <c r="W182" s="39" t="s">
        <v>774</v>
      </c>
      <c r="X182" s="16" t="s">
        <v>774</v>
      </c>
      <c r="Y182" s="39" t="s">
        <v>774</v>
      </c>
      <c r="Z182" s="16" t="s">
        <v>774</v>
      </c>
    </row>
    <row r="183" spans="1:26" x14ac:dyDescent="0.35">
      <c r="A183" s="16">
        <v>181</v>
      </c>
      <c r="B183" s="16">
        <v>252</v>
      </c>
      <c r="C183" s="16" t="s">
        <v>2</v>
      </c>
      <c r="D183" s="2" t="s">
        <v>695</v>
      </c>
      <c r="E183" s="16" t="s">
        <v>774</v>
      </c>
      <c r="F183" s="16" t="s">
        <v>774</v>
      </c>
      <c r="G183" s="40">
        <v>24.26</v>
      </c>
      <c r="H183" s="40">
        <f t="shared" si="98"/>
        <v>6113.52</v>
      </c>
      <c r="I183" s="39" t="s">
        <v>774</v>
      </c>
      <c r="J183" s="39" t="s">
        <v>774</v>
      </c>
      <c r="K183" s="39">
        <v>11.99</v>
      </c>
      <c r="L183" s="39">
        <f t="shared" ref="L183" si="108">B183*K183</f>
        <v>3021.48</v>
      </c>
      <c r="M183" s="68">
        <v>9.8699999999999992</v>
      </c>
      <c r="N183" s="39">
        <v>69.989999999999995</v>
      </c>
      <c r="O183" s="39">
        <v>75.72</v>
      </c>
      <c r="P183" s="39">
        <f t="shared" si="107"/>
        <v>19081.439999999999</v>
      </c>
      <c r="Q183" s="39" t="s">
        <v>774</v>
      </c>
      <c r="R183" s="16" t="s">
        <v>774</v>
      </c>
      <c r="S183" s="39" t="s">
        <v>774</v>
      </c>
      <c r="T183" s="16" t="s">
        <v>774</v>
      </c>
      <c r="U183" s="39">
        <v>17.850000000000001</v>
      </c>
      <c r="V183" s="39">
        <f t="shared" si="105"/>
        <v>4498.2000000000007</v>
      </c>
      <c r="W183" s="39" t="s">
        <v>774</v>
      </c>
      <c r="X183" s="16" t="s">
        <v>774</v>
      </c>
      <c r="Y183" s="39" t="s">
        <v>774</v>
      </c>
      <c r="Z183" s="16" t="s">
        <v>774</v>
      </c>
    </row>
    <row r="184" spans="1:26" s="96" customFormat="1" x14ac:dyDescent="0.35">
      <c r="A184" s="96">
        <v>182</v>
      </c>
      <c r="B184" s="96">
        <v>40</v>
      </c>
      <c r="C184" s="96" t="s">
        <v>2</v>
      </c>
      <c r="D184" s="94" t="s">
        <v>702</v>
      </c>
      <c r="E184" s="96" t="s">
        <v>774</v>
      </c>
      <c r="F184" s="96" t="s">
        <v>774</v>
      </c>
      <c r="G184" s="96" t="s">
        <v>774</v>
      </c>
      <c r="H184" s="96" t="s">
        <v>774</v>
      </c>
      <c r="I184" s="97" t="s">
        <v>774</v>
      </c>
      <c r="J184" s="97" t="s">
        <v>774</v>
      </c>
      <c r="K184" s="97" t="s">
        <v>774</v>
      </c>
      <c r="L184" s="97" t="s">
        <v>774</v>
      </c>
      <c r="M184" s="97" t="s">
        <v>774</v>
      </c>
      <c r="N184" s="97" t="s">
        <v>774</v>
      </c>
      <c r="O184" s="97" t="s">
        <v>774</v>
      </c>
      <c r="P184" s="96" t="s">
        <v>774</v>
      </c>
      <c r="Q184" s="97" t="s">
        <v>774</v>
      </c>
      <c r="R184" s="96" t="s">
        <v>774</v>
      </c>
      <c r="S184" s="97" t="s">
        <v>774</v>
      </c>
      <c r="T184" s="96" t="s">
        <v>774</v>
      </c>
      <c r="U184" s="97" t="s">
        <v>774</v>
      </c>
      <c r="V184" s="96" t="s">
        <v>774</v>
      </c>
      <c r="W184" s="97" t="s">
        <v>774</v>
      </c>
      <c r="X184" s="96" t="s">
        <v>774</v>
      </c>
      <c r="Y184" s="97" t="s">
        <v>774</v>
      </c>
      <c r="Z184" s="96" t="s">
        <v>774</v>
      </c>
    </row>
    <row r="185" spans="1:26" s="96" customFormat="1" x14ac:dyDescent="0.35">
      <c r="A185" s="96">
        <v>183</v>
      </c>
      <c r="B185" s="96">
        <v>50</v>
      </c>
      <c r="C185" s="96" t="s">
        <v>2</v>
      </c>
      <c r="D185" s="94" t="s">
        <v>701</v>
      </c>
      <c r="E185" s="96" t="s">
        <v>774</v>
      </c>
      <c r="F185" s="96" t="s">
        <v>774</v>
      </c>
      <c r="G185" s="96" t="s">
        <v>774</v>
      </c>
      <c r="H185" s="96" t="s">
        <v>774</v>
      </c>
      <c r="I185" s="97" t="s">
        <v>774</v>
      </c>
      <c r="J185" s="97" t="s">
        <v>774</v>
      </c>
      <c r="K185" s="97" t="s">
        <v>774</v>
      </c>
      <c r="L185" s="97" t="s">
        <v>774</v>
      </c>
      <c r="M185" s="97" t="s">
        <v>774</v>
      </c>
      <c r="N185" s="97" t="s">
        <v>774</v>
      </c>
      <c r="O185" s="97" t="s">
        <v>774</v>
      </c>
      <c r="P185" s="96" t="s">
        <v>774</v>
      </c>
      <c r="Q185" s="97" t="s">
        <v>774</v>
      </c>
      <c r="R185" s="96" t="s">
        <v>774</v>
      </c>
      <c r="S185" s="97" t="s">
        <v>774</v>
      </c>
      <c r="T185" s="96" t="s">
        <v>774</v>
      </c>
      <c r="U185" s="97" t="s">
        <v>774</v>
      </c>
      <c r="V185" s="96" t="s">
        <v>774</v>
      </c>
      <c r="W185" s="97" t="s">
        <v>774</v>
      </c>
      <c r="X185" s="96" t="s">
        <v>774</v>
      </c>
      <c r="Y185" s="97" t="s">
        <v>774</v>
      </c>
      <c r="Z185" s="96" t="s">
        <v>774</v>
      </c>
    </row>
    <row r="186" spans="1:26" ht="26" x14ac:dyDescent="0.35">
      <c r="A186" s="16">
        <v>184</v>
      </c>
      <c r="B186" s="16">
        <v>35</v>
      </c>
      <c r="C186" s="16" t="s">
        <v>2</v>
      </c>
      <c r="D186" s="2" t="s">
        <v>248</v>
      </c>
      <c r="E186" s="16" t="s">
        <v>774</v>
      </c>
      <c r="F186" s="16" t="s">
        <v>774</v>
      </c>
      <c r="G186" s="16" t="s">
        <v>774</v>
      </c>
      <c r="H186" s="16" t="s">
        <v>774</v>
      </c>
      <c r="I186" s="39" t="s">
        <v>774</v>
      </c>
      <c r="J186" s="39" t="s">
        <v>774</v>
      </c>
      <c r="K186" s="39" t="s">
        <v>774</v>
      </c>
      <c r="L186" s="39" t="s">
        <v>774</v>
      </c>
      <c r="M186" s="68">
        <v>49.83</v>
      </c>
      <c r="N186" s="39">
        <v>69.989999999999995</v>
      </c>
      <c r="O186" s="39" t="s">
        <v>774</v>
      </c>
      <c r="P186" s="16" t="s">
        <v>774</v>
      </c>
      <c r="Q186" s="39">
        <v>85</v>
      </c>
      <c r="R186" s="39">
        <f t="shared" ref="R186" si="109">B186*Q186</f>
        <v>2975</v>
      </c>
      <c r="S186" s="39" t="s">
        <v>774</v>
      </c>
      <c r="T186" s="16" t="s">
        <v>774</v>
      </c>
      <c r="U186" s="39">
        <v>99.77</v>
      </c>
      <c r="V186" s="39">
        <f t="shared" ref="V186:V191" si="110">B186*U186</f>
        <v>3491.95</v>
      </c>
      <c r="W186" s="39" t="s">
        <v>774</v>
      </c>
      <c r="X186" s="16" t="s">
        <v>774</v>
      </c>
      <c r="Y186" s="39" t="s">
        <v>774</v>
      </c>
      <c r="Z186" s="16" t="s">
        <v>774</v>
      </c>
    </row>
    <row r="187" spans="1:26" ht="26" x14ac:dyDescent="0.35">
      <c r="A187" s="16">
        <v>185</v>
      </c>
      <c r="B187" s="16">
        <v>6</v>
      </c>
      <c r="C187" s="16" t="s">
        <v>2</v>
      </c>
      <c r="D187" s="2" t="s">
        <v>594</v>
      </c>
      <c r="E187" s="39">
        <v>36.200000000000003</v>
      </c>
      <c r="F187" s="39">
        <f t="shared" ref="F187:F188" si="111">B187*E187</f>
        <v>217.20000000000002</v>
      </c>
      <c r="G187" s="40">
        <v>59</v>
      </c>
      <c r="H187" s="40">
        <f t="shared" ref="H187" si="112">B187*G187</f>
        <v>354</v>
      </c>
      <c r="I187" s="39" t="s">
        <v>774</v>
      </c>
      <c r="J187" s="39" t="s">
        <v>774</v>
      </c>
      <c r="K187" s="91">
        <v>18.989999999999998</v>
      </c>
      <c r="L187" s="39" t="s">
        <v>774</v>
      </c>
      <c r="M187" s="68">
        <v>19.72</v>
      </c>
      <c r="N187" s="39">
        <v>69.989999999999995</v>
      </c>
      <c r="O187" s="39">
        <v>54.75</v>
      </c>
      <c r="P187" s="39">
        <f t="shared" ref="P187:P193" si="113">B187*O187</f>
        <v>328.5</v>
      </c>
      <c r="Q187" s="39" t="s">
        <v>774</v>
      </c>
      <c r="R187" s="16" t="s">
        <v>774</v>
      </c>
      <c r="S187" s="39" t="s">
        <v>774</v>
      </c>
      <c r="T187" s="16" t="s">
        <v>774</v>
      </c>
      <c r="U187" s="39">
        <v>20.98</v>
      </c>
      <c r="V187" s="39">
        <f t="shared" si="110"/>
        <v>125.88</v>
      </c>
      <c r="W187" s="39" t="s">
        <v>774</v>
      </c>
      <c r="X187" s="16" t="s">
        <v>774</v>
      </c>
      <c r="Y187" s="39">
        <v>61.06</v>
      </c>
      <c r="Z187" s="39">
        <f t="shared" ref="Z187:Z188" si="114">B187*Y187</f>
        <v>366.36</v>
      </c>
    </row>
    <row r="188" spans="1:26" ht="26" x14ac:dyDescent="0.35">
      <c r="A188" s="16">
        <v>186</v>
      </c>
      <c r="B188" s="16">
        <v>5</v>
      </c>
      <c r="C188" s="16" t="s">
        <v>2</v>
      </c>
      <c r="D188" s="2" t="s">
        <v>595</v>
      </c>
      <c r="E188" s="39">
        <v>49.32</v>
      </c>
      <c r="F188" s="39">
        <f t="shared" si="111"/>
        <v>246.6</v>
      </c>
      <c r="G188" s="40" t="s">
        <v>774</v>
      </c>
      <c r="H188" s="40" t="s">
        <v>774</v>
      </c>
      <c r="I188" s="39" t="s">
        <v>774</v>
      </c>
      <c r="J188" s="39" t="s">
        <v>774</v>
      </c>
      <c r="K188" s="39">
        <v>28.98</v>
      </c>
      <c r="L188" s="39">
        <f t="shared" ref="L188" si="115">B188*K188</f>
        <v>144.9</v>
      </c>
      <c r="M188" s="68">
        <v>24.7</v>
      </c>
      <c r="N188" s="39">
        <v>69.989999999999995</v>
      </c>
      <c r="O188" s="39">
        <v>84.27</v>
      </c>
      <c r="P188" s="39">
        <f t="shared" si="113"/>
        <v>421.34999999999997</v>
      </c>
      <c r="Q188" s="39" t="s">
        <v>774</v>
      </c>
      <c r="R188" s="16" t="s">
        <v>774</v>
      </c>
      <c r="S188" s="39" t="s">
        <v>774</v>
      </c>
      <c r="T188" s="16" t="s">
        <v>774</v>
      </c>
      <c r="U188" s="39">
        <v>26.6</v>
      </c>
      <c r="V188" s="39">
        <f t="shared" si="110"/>
        <v>133</v>
      </c>
      <c r="W188" s="39" t="s">
        <v>774</v>
      </c>
      <c r="X188" s="16" t="s">
        <v>774</v>
      </c>
      <c r="Y188" s="39">
        <v>113.17</v>
      </c>
      <c r="Z188" s="39">
        <f t="shared" si="114"/>
        <v>565.85</v>
      </c>
    </row>
    <row r="189" spans="1:26" x14ac:dyDescent="0.35">
      <c r="A189" s="16">
        <v>187</v>
      </c>
      <c r="B189" s="16">
        <v>100</v>
      </c>
      <c r="C189" s="16" t="s">
        <v>2</v>
      </c>
      <c r="D189" s="2" t="s">
        <v>633</v>
      </c>
      <c r="E189" s="16" t="s">
        <v>774</v>
      </c>
      <c r="F189" s="16" t="s">
        <v>774</v>
      </c>
      <c r="G189" s="40" t="s">
        <v>774</v>
      </c>
      <c r="H189" s="40" t="s">
        <v>774</v>
      </c>
      <c r="I189" s="39" t="s">
        <v>774</v>
      </c>
      <c r="J189" s="39" t="s">
        <v>774</v>
      </c>
      <c r="K189" s="39" t="s">
        <v>774</v>
      </c>
      <c r="L189" s="39" t="s">
        <v>774</v>
      </c>
      <c r="M189" s="68">
        <v>38.11</v>
      </c>
      <c r="N189" s="39">
        <v>69.989999999999995</v>
      </c>
      <c r="O189" s="39"/>
      <c r="P189" s="39">
        <f t="shared" si="113"/>
        <v>0</v>
      </c>
      <c r="Q189" s="39" t="s">
        <v>774</v>
      </c>
      <c r="R189" s="16" t="s">
        <v>774</v>
      </c>
      <c r="S189" s="39" t="s">
        <v>774</v>
      </c>
      <c r="T189" s="16" t="s">
        <v>774</v>
      </c>
      <c r="U189" s="39">
        <v>64.989999999999995</v>
      </c>
      <c r="V189" s="39">
        <f t="shared" si="110"/>
        <v>6498.9999999999991</v>
      </c>
      <c r="W189" s="39" t="s">
        <v>774</v>
      </c>
      <c r="X189" s="16" t="s">
        <v>774</v>
      </c>
      <c r="Y189" s="39" t="s">
        <v>774</v>
      </c>
      <c r="Z189" s="16" t="s">
        <v>774</v>
      </c>
    </row>
    <row r="190" spans="1:26" x14ac:dyDescent="0.35">
      <c r="A190" s="16">
        <v>188</v>
      </c>
      <c r="B190" s="16">
        <v>25</v>
      </c>
      <c r="C190" s="16" t="s">
        <v>2</v>
      </c>
      <c r="D190" s="2" t="s">
        <v>700</v>
      </c>
      <c r="E190" s="16" t="s">
        <v>774</v>
      </c>
      <c r="F190" s="16" t="s">
        <v>774</v>
      </c>
      <c r="G190" s="40" t="s">
        <v>774</v>
      </c>
      <c r="H190" s="40" t="s">
        <v>774</v>
      </c>
      <c r="I190" s="39" t="s">
        <v>774</v>
      </c>
      <c r="J190" s="39" t="s">
        <v>774</v>
      </c>
      <c r="K190" s="39" t="s">
        <v>774</v>
      </c>
      <c r="L190" s="39" t="s">
        <v>774</v>
      </c>
      <c r="M190" s="68">
        <v>3.51</v>
      </c>
      <c r="N190" s="39">
        <v>69.989999999999995</v>
      </c>
      <c r="O190" s="39">
        <v>6.81</v>
      </c>
      <c r="P190" s="39">
        <f t="shared" si="113"/>
        <v>170.25</v>
      </c>
      <c r="Q190" s="39" t="s">
        <v>774</v>
      </c>
      <c r="R190" s="16" t="s">
        <v>774</v>
      </c>
      <c r="S190" s="39" t="s">
        <v>774</v>
      </c>
      <c r="T190" s="16" t="s">
        <v>774</v>
      </c>
      <c r="U190" s="39">
        <v>5.68</v>
      </c>
      <c r="V190" s="39">
        <f t="shared" si="110"/>
        <v>142</v>
      </c>
      <c r="W190" s="39" t="s">
        <v>774</v>
      </c>
      <c r="X190" s="16" t="s">
        <v>774</v>
      </c>
      <c r="Y190" s="39" t="s">
        <v>774</v>
      </c>
      <c r="Z190" s="16" t="s">
        <v>774</v>
      </c>
    </row>
    <row r="191" spans="1:26" ht="26" x14ac:dyDescent="0.35">
      <c r="A191" s="16">
        <v>189</v>
      </c>
      <c r="B191" s="16">
        <v>20</v>
      </c>
      <c r="C191" s="16" t="s">
        <v>2</v>
      </c>
      <c r="D191" s="4" t="s">
        <v>712</v>
      </c>
      <c r="E191" s="16" t="s">
        <v>774</v>
      </c>
      <c r="F191" s="16" t="s">
        <v>774</v>
      </c>
      <c r="G191" s="40" t="s">
        <v>774</v>
      </c>
      <c r="H191" s="40" t="s">
        <v>774</v>
      </c>
      <c r="I191" s="39" t="s">
        <v>774</v>
      </c>
      <c r="J191" s="39" t="s">
        <v>774</v>
      </c>
      <c r="K191" s="39" t="s">
        <v>774</v>
      </c>
      <c r="L191" s="39" t="s">
        <v>774</v>
      </c>
      <c r="M191" s="68">
        <v>3.51</v>
      </c>
      <c r="N191" s="39">
        <v>69.989999999999995</v>
      </c>
      <c r="O191" s="39">
        <v>78.44</v>
      </c>
      <c r="P191" s="39">
        <f t="shared" si="113"/>
        <v>1568.8</v>
      </c>
      <c r="Q191" s="39" t="s">
        <v>774</v>
      </c>
      <c r="R191" s="16" t="s">
        <v>774</v>
      </c>
      <c r="S191" s="39" t="s">
        <v>774</v>
      </c>
      <c r="T191" s="16" t="s">
        <v>774</v>
      </c>
      <c r="U191" s="39">
        <v>44.87</v>
      </c>
      <c r="V191" s="39">
        <f t="shared" si="110"/>
        <v>897.4</v>
      </c>
      <c r="W191" s="39" t="s">
        <v>774</v>
      </c>
      <c r="X191" s="16" t="s">
        <v>774</v>
      </c>
      <c r="Y191" s="39" t="s">
        <v>774</v>
      </c>
      <c r="Z191" s="16" t="s">
        <v>774</v>
      </c>
    </row>
    <row r="192" spans="1:26" ht="26" x14ac:dyDescent="0.35">
      <c r="A192" s="16">
        <v>190</v>
      </c>
      <c r="B192" s="16">
        <v>140</v>
      </c>
      <c r="C192" s="16" t="s">
        <v>222</v>
      </c>
      <c r="D192" s="4" t="s">
        <v>714</v>
      </c>
      <c r="E192" s="16" t="s">
        <v>774</v>
      </c>
      <c r="F192" s="16" t="s">
        <v>774</v>
      </c>
      <c r="G192" s="40" t="s">
        <v>774</v>
      </c>
      <c r="H192" s="40" t="s">
        <v>774</v>
      </c>
      <c r="I192" s="39" t="s">
        <v>774</v>
      </c>
      <c r="J192" s="39" t="s">
        <v>774</v>
      </c>
      <c r="K192" s="91">
        <v>6.99</v>
      </c>
      <c r="L192" s="39">
        <f t="shared" ref="L192:L193" si="116">B192*K192</f>
        <v>978.6</v>
      </c>
      <c r="M192" s="68">
        <v>19.61</v>
      </c>
      <c r="N192" s="39">
        <v>69.989999999999995</v>
      </c>
      <c r="O192" s="39">
        <v>31.59</v>
      </c>
      <c r="P192" s="39">
        <f t="shared" si="113"/>
        <v>4422.6000000000004</v>
      </c>
      <c r="Q192" s="39" t="s">
        <v>774</v>
      </c>
      <c r="R192" s="16" t="s">
        <v>774</v>
      </c>
      <c r="S192" s="39" t="s">
        <v>774</v>
      </c>
      <c r="T192" s="16" t="s">
        <v>774</v>
      </c>
      <c r="U192" s="39" t="s">
        <v>774</v>
      </c>
      <c r="V192" s="16" t="s">
        <v>774</v>
      </c>
      <c r="W192" s="39" t="s">
        <v>774</v>
      </c>
      <c r="X192" s="16" t="s">
        <v>774</v>
      </c>
      <c r="Y192" s="39" t="s">
        <v>774</v>
      </c>
      <c r="Z192" s="16" t="s">
        <v>774</v>
      </c>
    </row>
    <row r="193" spans="1:26" x14ac:dyDescent="0.35">
      <c r="A193" s="16">
        <v>191</v>
      </c>
      <c r="B193" s="16">
        <v>500</v>
      </c>
      <c r="C193" s="16" t="s">
        <v>2</v>
      </c>
      <c r="D193" s="4" t="s">
        <v>713</v>
      </c>
      <c r="E193" s="16" t="s">
        <v>774</v>
      </c>
      <c r="F193" s="16" t="s">
        <v>774</v>
      </c>
      <c r="G193" s="40" t="s">
        <v>774</v>
      </c>
      <c r="H193" s="40" t="s">
        <v>774</v>
      </c>
      <c r="I193" s="39" t="s">
        <v>774</v>
      </c>
      <c r="J193" s="39" t="s">
        <v>774</v>
      </c>
      <c r="K193" s="91">
        <v>1.98</v>
      </c>
      <c r="L193" s="39">
        <f t="shared" si="116"/>
        <v>990</v>
      </c>
      <c r="M193" s="68">
        <v>2.6</v>
      </c>
      <c r="N193" s="39">
        <v>69.989999999999995</v>
      </c>
      <c r="O193" s="39">
        <v>4.42</v>
      </c>
      <c r="P193" s="39">
        <f t="shared" si="113"/>
        <v>2210</v>
      </c>
      <c r="Q193" s="39" t="s">
        <v>774</v>
      </c>
      <c r="R193" s="16" t="s">
        <v>774</v>
      </c>
      <c r="S193" s="39" t="s">
        <v>774</v>
      </c>
      <c r="T193" s="16" t="s">
        <v>774</v>
      </c>
      <c r="U193" s="39" t="s">
        <v>774</v>
      </c>
      <c r="V193" s="16" t="s">
        <v>774</v>
      </c>
      <c r="W193" s="39" t="s">
        <v>774</v>
      </c>
      <c r="X193" s="16" t="s">
        <v>774</v>
      </c>
      <c r="Y193" s="39" t="s">
        <v>774</v>
      </c>
      <c r="Z193" s="16" t="s">
        <v>774</v>
      </c>
    </row>
    <row r="194" spans="1:26" x14ac:dyDescent="0.35">
      <c r="D194" s="38" t="s">
        <v>775</v>
      </c>
      <c r="J194" s="39"/>
      <c r="K194" s="39"/>
      <c r="L194" s="39"/>
      <c r="M194" s="39"/>
      <c r="N194" s="39"/>
      <c r="O194" s="39"/>
      <c r="Q194" s="39"/>
      <c r="S194" s="39"/>
      <c r="W194" s="39"/>
      <c r="Y194" s="39"/>
    </row>
    <row r="195" spans="1:26" ht="26" x14ac:dyDescent="0.35">
      <c r="A195" s="4">
        <v>192</v>
      </c>
      <c r="B195" s="4">
        <v>30</v>
      </c>
      <c r="C195" s="34" t="s">
        <v>1</v>
      </c>
      <c r="D195" s="4" t="s">
        <v>782</v>
      </c>
      <c r="E195" s="43">
        <v>60.55</v>
      </c>
      <c r="F195" s="39">
        <f t="shared" ref="F195:F199" si="117">B195*E195</f>
        <v>1816.5</v>
      </c>
      <c r="G195" s="40">
        <v>59</v>
      </c>
      <c r="H195" s="40">
        <f t="shared" ref="H195" si="118">B195*G195</f>
        <v>1770</v>
      </c>
      <c r="I195" s="39" t="s">
        <v>774</v>
      </c>
      <c r="J195" s="39" t="s">
        <v>774</v>
      </c>
      <c r="K195" s="16" t="s">
        <v>774</v>
      </c>
      <c r="L195" s="39" t="s">
        <v>774</v>
      </c>
      <c r="M195" s="75">
        <v>54.39</v>
      </c>
      <c r="N195" s="39">
        <v>69.989999999999995</v>
      </c>
      <c r="O195" s="39" t="s">
        <v>774</v>
      </c>
      <c r="P195" s="16" t="s">
        <v>774</v>
      </c>
      <c r="Q195" s="39" t="s">
        <v>774</v>
      </c>
      <c r="R195" s="16" t="s">
        <v>774</v>
      </c>
      <c r="S195" s="39" t="s">
        <v>774</v>
      </c>
      <c r="T195" s="16" t="s">
        <v>774</v>
      </c>
      <c r="U195" s="39">
        <v>62.58</v>
      </c>
      <c r="V195" s="39">
        <f t="shared" ref="V195:V212" si="119">B195*U195</f>
        <v>1877.3999999999999</v>
      </c>
      <c r="W195" s="39" t="s">
        <v>774</v>
      </c>
      <c r="X195" s="16" t="s">
        <v>774</v>
      </c>
      <c r="Y195" s="39" t="s">
        <v>774</v>
      </c>
      <c r="Z195" s="16" t="s">
        <v>774</v>
      </c>
    </row>
    <row r="196" spans="1:26" ht="26" x14ac:dyDescent="0.35">
      <c r="A196" s="4">
        <v>193</v>
      </c>
      <c r="B196" s="4">
        <v>30</v>
      </c>
      <c r="C196" s="34" t="s">
        <v>1</v>
      </c>
      <c r="D196" s="4" t="s">
        <v>781</v>
      </c>
      <c r="E196" s="43">
        <v>36.6</v>
      </c>
      <c r="F196" s="39">
        <f t="shared" si="117"/>
        <v>1098</v>
      </c>
      <c r="G196" s="16" t="s">
        <v>774</v>
      </c>
      <c r="H196" s="16" t="s">
        <v>774</v>
      </c>
      <c r="I196" s="39" t="s">
        <v>774</v>
      </c>
      <c r="J196" s="39" t="s">
        <v>774</v>
      </c>
      <c r="K196" s="16" t="s">
        <v>774</v>
      </c>
      <c r="L196" s="39" t="s">
        <v>774</v>
      </c>
      <c r="M196" s="75">
        <v>33.24</v>
      </c>
      <c r="N196" s="39">
        <v>69.989999999999995</v>
      </c>
      <c r="O196" s="39" t="s">
        <v>774</v>
      </c>
      <c r="P196" s="16" t="s">
        <v>774</v>
      </c>
      <c r="Q196" s="39" t="s">
        <v>774</v>
      </c>
      <c r="R196" s="16" t="s">
        <v>774</v>
      </c>
      <c r="S196" s="39" t="s">
        <v>774</v>
      </c>
      <c r="T196" s="16" t="s">
        <v>774</v>
      </c>
      <c r="U196" s="39">
        <v>37.86</v>
      </c>
      <c r="V196" s="39">
        <f t="shared" si="119"/>
        <v>1135.8</v>
      </c>
      <c r="W196" s="39" t="s">
        <v>774</v>
      </c>
      <c r="X196" s="16" t="s">
        <v>774</v>
      </c>
      <c r="Y196" s="39" t="s">
        <v>774</v>
      </c>
      <c r="Z196" s="16" t="s">
        <v>774</v>
      </c>
    </row>
    <row r="197" spans="1:26" ht="26" x14ac:dyDescent="0.35">
      <c r="A197" s="4">
        <v>194</v>
      </c>
      <c r="B197" s="4">
        <v>4</v>
      </c>
      <c r="C197" s="34" t="s">
        <v>1</v>
      </c>
      <c r="D197" s="4" t="s">
        <v>780</v>
      </c>
      <c r="E197" s="16" t="s">
        <v>774</v>
      </c>
      <c r="F197" s="16" t="s">
        <v>774</v>
      </c>
      <c r="G197" s="16" t="s">
        <v>774</v>
      </c>
      <c r="H197" s="16" t="s">
        <v>774</v>
      </c>
      <c r="I197" s="39" t="s">
        <v>774</v>
      </c>
      <c r="J197" s="39" t="s">
        <v>774</v>
      </c>
      <c r="K197" s="16" t="s">
        <v>774</v>
      </c>
      <c r="L197" s="39" t="s">
        <v>774</v>
      </c>
      <c r="M197" s="75">
        <v>24.87</v>
      </c>
      <c r="N197" s="39">
        <v>69.989999999999995</v>
      </c>
      <c r="O197" s="39" t="s">
        <v>774</v>
      </c>
      <c r="P197" s="16" t="s">
        <v>774</v>
      </c>
      <c r="Q197" s="39" t="s">
        <v>774</v>
      </c>
      <c r="R197" s="16" t="s">
        <v>774</v>
      </c>
      <c r="S197" s="39" t="s">
        <v>774</v>
      </c>
      <c r="T197" s="16" t="s">
        <v>774</v>
      </c>
      <c r="U197" s="39">
        <v>32.17</v>
      </c>
      <c r="V197" s="39">
        <f t="shared" si="119"/>
        <v>128.68</v>
      </c>
      <c r="W197" s="39" t="s">
        <v>774</v>
      </c>
      <c r="X197" s="16" t="s">
        <v>774</v>
      </c>
      <c r="Y197" s="39" t="s">
        <v>774</v>
      </c>
      <c r="Z197" s="16" t="s">
        <v>774</v>
      </c>
    </row>
    <row r="198" spans="1:26" ht="26" x14ac:dyDescent="0.35">
      <c r="A198" s="4">
        <v>195</v>
      </c>
      <c r="B198" s="4">
        <v>2</v>
      </c>
      <c r="C198" s="34" t="s">
        <v>1</v>
      </c>
      <c r="D198" s="4" t="s">
        <v>779</v>
      </c>
      <c r="E198" s="44">
        <v>36.450000000000003</v>
      </c>
      <c r="F198" s="39">
        <f t="shared" si="117"/>
        <v>72.900000000000006</v>
      </c>
      <c r="G198" s="44">
        <v>36.479999999999997</v>
      </c>
      <c r="H198" s="40">
        <f t="shared" ref="H198:H200" si="120">B198*G198</f>
        <v>72.959999999999994</v>
      </c>
      <c r="I198" s="39" t="s">
        <v>774</v>
      </c>
      <c r="J198" s="39" t="s">
        <v>774</v>
      </c>
      <c r="K198" s="16" t="s">
        <v>774</v>
      </c>
      <c r="L198" s="39" t="s">
        <v>774</v>
      </c>
      <c r="M198" s="75">
        <v>28.07</v>
      </c>
      <c r="N198" s="39">
        <v>69.989999999999995</v>
      </c>
      <c r="O198" s="39" t="s">
        <v>774</v>
      </c>
      <c r="P198" s="16" t="s">
        <v>774</v>
      </c>
      <c r="Q198" s="39" t="s">
        <v>774</v>
      </c>
      <c r="R198" s="16" t="s">
        <v>774</v>
      </c>
      <c r="S198" s="39" t="s">
        <v>774</v>
      </c>
      <c r="T198" s="16" t="s">
        <v>774</v>
      </c>
      <c r="U198" s="39">
        <v>32.33</v>
      </c>
      <c r="V198" s="39">
        <f t="shared" si="119"/>
        <v>64.66</v>
      </c>
      <c r="W198" s="39" t="s">
        <v>774</v>
      </c>
      <c r="X198" s="16" t="s">
        <v>774</v>
      </c>
      <c r="Y198" s="39" t="s">
        <v>774</v>
      </c>
      <c r="Z198" s="16" t="s">
        <v>774</v>
      </c>
    </row>
    <row r="199" spans="1:26" ht="26" x14ac:dyDescent="0.35">
      <c r="A199" s="4">
        <v>196</v>
      </c>
      <c r="B199" s="4">
        <v>1000</v>
      </c>
      <c r="C199" s="34" t="s">
        <v>1</v>
      </c>
      <c r="D199" s="34" t="s">
        <v>776</v>
      </c>
      <c r="E199" s="44">
        <v>51.33</v>
      </c>
      <c r="F199" s="39">
        <f t="shared" si="117"/>
        <v>51330</v>
      </c>
      <c r="G199" s="99">
        <v>45.62</v>
      </c>
      <c r="H199" s="40">
        <f t="shared" si="120"/>
        <v>45620</v>
      </c>
      <c r="I199" s="39" t="s">
        <v>774</v>
      </c>
      <c r="J199" s="39" t="s">
        <v>774</v>
      </c>
      <c r="K199" s="16" t="s">
        <v>774</v>
      </c>
      <c r="L199" s="39" t="s">
        <v>774</v>
      </c>
      <c r="M199" s="43">
        <v>45.63</v>
      </c>
      <c r="N199" s="39">
        <v>69.989999999999995</v>
      </c>
      <c r="O199" s="39" t="s">
        <v>774</v>
      </c>
      <c r="P199" s="16" t="s">
        <v>774</v>
      </c>
      <c r="Q199" s="39" t="s">
        <v>774</v>
      </c>
      <c r="R199" s="16" t="s">
        <v>774</v>
      </c>
      <c r="S199" s="39" t="s">
        <v>774</v>
      </c>
      <c r="T199" s="16" t="s">
        <v>774</v>
      </c>
      <c r="U199" s="39">
        <v>51.97</v>
      </c>
      <c r="V199" s="39">
        <f t="shared" si="119"/>
        <v>51970</v>
      </c>
      <c r="W199" s="39" t="s">
        <v>774</v>
      </c>
      <c r="X199" s="16" t="s">
        <v>774</v>
      </c>
      <c r="Y199" s="39" t="s">
        <v>774</v>
      </c>
      <c r="Z199" s="16" t="s">
        <v>774</v>
      </c>
    </row>
    <row r="200" spans="1:26" ht="26" x14ac:dyDescent="0.35">
      <c r="A200" s="4">
        <v>197</v>
      </c>
      <c r="B200" s="4">
        <v>12</v>
      </c>
      <c r="C200" s="34" t="s">
        <v>1</v>
      </c>
      <c r="D200" s="34" t="s">
        <v>777</v>
      </c>
      <c r="E200" s="16" t="s">
        <v>774</v>
      </c>
      <c r="F200" s="16" t="s">
        <v>774</v>
      </c>
      <c r="G200" s="44">
        <v>42.74</v>
      </c>
      <c r="H200" s="40">
        <f t="shared" si="120"/>
        <v>512.88</v>
      </c>
      <c r="I200" s="39" t="s">
        <v>774</v>
      </c>
      <c r="J200" s="39" t="s">
        <v>774</v>
      </c>
      <c r="K200" s="16" t="s">
        <v>774</v>
      </c>
      <c r="L200" s="39" t="s">
        <v>774</v>
      </c>
      <c r="M200" s="75">
        <v>37.5</v>
      </c>
      <c r="N200" s="39">
        <v>69.989999999999995</v>
      </c>
      <c r="O200" s="39" t="s">
        <v>774</v>
      </c>
      <c r="P200" s="16" t="s">
        <v>774</v>
      </c>
      <c r="Q200" s="39" t="s">
        <v>774</v>
      </c>
      <c r="R200" s="16" t="s">
        <v>774</v>
      </c>
      <c r="S200" s="39" t="s">
        <v>774</v>
      </c>
      <c r="T200" s="16" t="s">
        <v>774</v>
      </c>
      <c r="U200" s="39">
        <v>41.31</v>
      </c>
      <c r="V200" s="39">
        <f t="shared" si="119"/>
        <v>495.72</v>
      </c>
      <c r="W200" s="39" t="s">
        <v>774</v>
      </c>
      <c r="X200" s="16" t="s">
        <v>774</v>
      </c>
      <c r="Y200" s="39" t="s">
        <v>774</v>
      </c>
      <c r="Z200" s="16" t="s">
        <v>774</v>
      </c>
    </row>
    <row r="201" spans="1:26" s="45" customFormat="1" ht="14.5" x14ac:dyDescent="0.35">
      <c r="C201" s="46"/>
      <c r="D201" s="47" t="s">
        <v>783</v>
      </c>
      <c r="F201" s="16"/>
      <c r="J201" s="39"/>
      <c r="K201" s="39"/>
      <c r="L201" s="39"/>
      <c r="M201" s="65"/>
      <c r="N201" s="39"/>
      <c r="O201" s="39"/>
      <c r="P201" s="16"/>
      <c r="Q201" s="39"/>
      <c r="S201" s="39"/>
      <c r="T201" s="16"/>
      <c r="U201" s="39"/>
      <c r="V201" s="39"/>
      <c r="W201" s="39"/>
      <c r="Y201" s="39"/>
      <c r="Z201" s="16"/>
    </row>
    <row r="202" spans="1:26" ht="26" x14ac:dyDescent="0.35">
      <c r="A202" s="48">
        <v>1</v>
      </c>
      <c r="B202" s="49">
        <v>50</v>
      </c>
      <c r="C202" s="34" t="s">
        <v>1</v>
      </c>
      <c r="D202" s="34" t="s">
        <v>778</v>
      </c>
      <c r="E202" s="16" t="s">
        <v>774</v>
      </c>
      <c r="F202" s="16" t="s">
        <v>774</v>
      </c>
      <c r="G202" s="16" t="s">
        <v>774</v>
      </c>
      <c r="H202" s="16" t="s">
        <v>774</v>
      </c>
      <c r="I202" s="39" t="s">
        <v>774</v>
      </c>
      <c r="J202" s="39" t="s">
        <v>774</v>
      </c>
      <c r="K202" s="39" t="s">
        <v>774</v>
      </c>
      <c r="L202" s="39" t="s">
        <v>774</v>
      </c>
      <c r="M202" s="39">
        <v>37.89</v>
      </c>
      <c r="N202" s="39">
        <v>69.989999999999995</v>
      </c>
      <c r="O202" s="39" t="s">
        <v>774</v>
      </c>
      <c r="P202" s="16" t="s">
        <v>774</v>
      </c>
      <c r="Q202" s="39" t="s">
        <v>774</v>
      </c>
      <c r="R202" s="16" t="s">
        <v>774</v>
      </c>
      <c r="S202" s="39" t="s">
        <v>774</v>
      </c>
      <c r="T202" s="16" t="s">
        <v>774</v>
      </c>
      <c r="U202" s="119">
        <v>23.55</v>
      </c>
      <c r="V202" s="39">
        <f t="shared" si="119"/>
        <v>1177.5</v>
      </c>
      <c r="W202" s="16" t="s">
        <v>774</v>
      </c>
      <c r="X202" s="16" t="s">
        <v>774</v>
      </c>
      <c r="Y202" s="39" t="s">
        <v>774</v>
      </c>
      <c r="Z202" s="16" t="s">
        <v>774</v>
      </c>
    </row>
    <row r="203" spans="1:26" x14ac:dyDescent="0.35">
      <c r="A203" s="48"/>
      <c r="B203" s="49"/>
      <c r="C203" s="34"/>
      <c r="D203" s="50" t="s">
        <v>784</v>
      </c>
      <c r="J203" s="39"/>
      <c r="K203" s="39"/>
      <c r="L203" s="39"/>
      <c r="M203" s="39"/>
      <c r="O203" s="39"/>
      <c r="Q203" s="39"/>
      <c r="S203" s="39"/>
      <c r="U203" s="39"/>
      <c r="V203" s="39"/>
      <c r="W203" s="39"/>
      <c r="Y203" s="39" t="s">
        <v>774</v>
      </c>
      <c r="Z203" s="16" t="s">
        <v>774</v>
      </c>
    </row>
    <row r="204" spans="1:26" ht="26" x14ac:dyDescent="0.35">
      <c r="A204" s="2">
        <v>1</v>
      </c>
      <c r="B204" s="2">
        <v>5</v>
      </c>
      <c r="C204" s="2" t="s">
        <v>1</v>
      </c>
      <c r="D204" s="2" t="s">
        <v>786</v>
      </c>
      <c r="E204" s="68">
        <v>40.840000000000003</v>
      </c>
      <c r="F204" s="39">
        <f t="shared" ref="F204:F206" si="121">B204*E204</f>
        <v>204.20000000000002</v>
      </c>
      <c r="G204" s="16" t="s">
        <v>774</v>
      </c>
      <c r="H204" s="16" t="s">
        <v>774</v>
      </c>
      <c r="I204" s="39" t="s">
        <v>774</v>
      </c>
      <c r="J204" s="39" t="s">
        <v>774</v>
      </c>
      <c r="K204" s="16" t="s">
        <v>774</v>
      </c>
      <c r="L204" s="16" t="s">
        <v>774</v>
      </c>
      <c r="M204" s="16" t="s">
        <v>774</v>
      </c>
      <c r="N204" s="16" t="s">
        <v>774</v>
      </c>
      <c r="O204" s="16" t="s">
        <v>774</v>
      </c>
      <c r="P204" s="16" t="s">
        <v>774</v>
      </c>
      <c r="Q204" s="39" t="s">
        <v>774</v>
      </c>
      <c r="R204" s="16" t="s">
        <v>774</v>
      </c>
      <c r="S204" s="39" t="s">
        <v>774</v>
      </c>
      <c r="T204" s="16" t="s">
        <v>774</v>
      </c>
      <c r="U204" s="39">
        <v>42.31</v>
      </c>
      <c r="V204" s="39">
        <f t="shared" si="119"/>
        <v>211.55</v>
      </c>
      <c r="W204" s="16" t="s">
        <v>774</v>
      </c>
      <c r="X204" s="16" t="s">
        <v>774</v>
      </c>
      <c r="Y204" s="39" t="s">
        <v>774</v>
      </c>
      <c r="Z204" s="16" t="s">
        <v>774</v>
      </c>
    </row>
    <row r="205" spans="1:26" ht="13.15" customHeight="1" x14ac:dyDescent="0.35">
      <c r="A205" s="2">
        <v>2</v>
      </c>
      <c r="B205" s="2"/>
      <c r="C205" s="2"/>
      <c r="D205" s="2" t="s">
        <v>787</v>
      </c>
      <c r="E205" s="16" t="s">
        <v>774</v>
      </c>
      <c r="F205" s="16" t="s">
        <v>774</v>
      </c>
      <c r="G205" s="113">
        <v>12.5</v>
      </c>
      <c r="I205" s="39" t="s">
        <v>774</v>
      </c>
      <c r="J205" s="39" t="s">
        <v>774</v>
      </c>
      <c r="K205" s="16" t="s">
        <v>774</v>
      </c>
      <c r="L205" s="16" t="s">
        <v>774</v>
      </c>
      <c r="M205" s="16" t="s">
        <v>774</v>
      </c>
      <c r="N205" s="16" t="s">
        <v>774</v>
      </c>
      <c r="O205" s="16" t="s">
        <v>774</v>
      </c>
      <c r="P205" s="16" t="s">
        <v>774</v>
      </c>
      <c r="Q205" s="39" t="s">
        <v>774</v>
      </c>
      <c r="R205" s="16" t="s">
        <v>774</v>
      </c>
      <c r="S205" s="39" t="s">
        <v>774</v>
      </c>
      <c r="T205" s="16" t="s">
        <v>774</v>
      </c>
      <c r="U205" s="39">
        <v>15.45</v>
      </c>
      <c r="V205" s="39"/>
      <c r="W205" s="39"/>
      <c r="Y205" s="39" t="s">
        <v>774</v>
      </c>
      <c r="Z205" s="16" t="s">
        <v>774</v>
      </c>
    </row>
    <row r="206" spans="1:26" ht="26" x14ac:dyDescent="0.35">
      <c r="A206" s="2">
        <v>3</v>
      </c>
      <c r="B206" s="2">
        <v>50</v>
      </c>
      <c r="C206" s="2" t="s">
        <v>1</v>
      </c>
      <c r="D206" s="2" t="s">
        <v>788</v>
      </c>
      <c r="E206" s="39">
        <v>65.239999999999995</v>
      </c>
      <c r="F206" s="39">
        <f t="shared" si="121"/>
        <v>3261.9999999999995</v>
      </c>
      <c r="G206" s="40">
        <v>67.95</v>
      </c>
      <c r="H206" s="40">
        <f t="shared" ref="H206" si="122">B206*G206</f>
        <v>3397.5</v>
      </c>
      <c r="I206" s="39" t="s">
        <v>774</v>
      </c>
      <c r="J206" s="39" t="s">
        <v>774</v>
      </c>
      <c r="K206" s="16" t="s">
        <v>774</v>
      </c>
      <c r="L206" s="16" t="s">
        <v>774</v>
      </c>
      <c r="M206" s="68">
        <v>49.13</v>
      </c>
      <c r="N206" s="39">
        <v>69.989999999999995</v>
      </c>
      <c r="O206" s="39" t="s">
        <v>774</v>
      </c>
      <c r="P206" s="16" t="s">
        <v>774</v>
      </c>
      <c r="Q206" s="39" t="s">
        <v>774</v>
      </c>
      <c r="R206" s="16" t="s">
        <v>774</v>
      </c>
      <c r="S206" s="39" t="s">
        <v>774</v>
      </c>
      <c r="T206" s="16" t="s">
        <v>774</v>
      </c>
      <c r="U206" s="39">
        <v>54.89</v>
      </c>
      <c r="V206" s="39">
        <f t="shared" si="119"/>
        <v>2744.5</v>
      </c>
      <c r="W206" s="16" t="s">
        <v>774</v>
      </c>
      <c r="X206" s="16" t="s">
        <v>774</v>
      </c>
      <c r="Y206" s="39" t="s">
        <v>774</v>
      </c>
      <c r="Z206" s="16" t="s">
        <v>774</v>
      </c>
    </row>
    <row r="207" spans="1:26" x14ac:dyDescent="0.35">
      <c r="A207" s="2"/>
      <c r="B207" s="2"/>
      <c r="C207" s="2"/>
      <c r="D207" s="51" t="s">
        <v>785</v>
      </c>
      <c r="I207" s="39"/>
      <c r="J207" s="39"/>
      <c r="M207" s="39"/>
      <c r="N207" s="39"/>
      <c r="O207" s="39"/>
      <c r="Q207" s="39"/>
      <c r="S207" s="39"/>
      <c r="U207" s="39"/>
      <c r="V207" s="39"/>
      <c r="W207" s="39"/>
      <c r="Y207" s="39"/>
    </row>
    <row r="208" spans="1:26" ht="26" x14ac:dyDescent="0.35">
      <c r="A208" s="2">
        <v>1</v>
      </c>
      <c r="B208" s="2">
        <v>45</v>
      </c>
      <c r="C208" s="2" t="s">
        <v>2</v>
      </c>
      <c r="D208" s="2" t="s">
        <v>789</v>
      </c>
      <c r="E208" s="39">
        <v>29.6</v>
      </c>
      <c r="F208" s="39">
        <f t="shared" ref="F208:F210" si="123">B208*E208</f>
        <v>1332</v>
      </c>
      <c r="G208" s="16" t="s">
        <v>774</v>
      </c>
      <c r="H208" s="16" t="s">
        <v>774</v>
      </c>
      <c r="I208" s="16" t="s">
        <v>774</v>
      </c>
      <c r="J208" s="39" t="s">
        <v>774</v>
      </c>
      <c r="K208" s="39">
        <v>33.979999999999997</v>
      </c>
      <c r="L208" s="39">
        <f t="shared" ref="L208:L212" si="124">B208*K208</f>
        <v>1529.1</v>
      </c>
      <c r="M208" s="39">
        <v>28.8</v>
      </c>
      <c r="N208" s="39">
        <v>69.989999999999995</v>
      </c>
      <c r="O208" s="68">
        <v>9.69</v>
      </c>
      <c r="P208" s="39">
        <f t="shared" ref="P208:P211" si="125">B208*O208</f>
        <v>436.04999999999995</v>
      </c>
      <c r="Q208" s="39">
        <f t="shared" ref="Q208:Q210" si="126">A208*P208</f>
        <v>436.04999999999995</v>
      </c>
      <c r="R208" s="16" t="s">
        <v>774</v>
      </c>
      <c r="S208" s="39" t="s">
        <v>774</v>
      </c>
      <c r="T208" s="16" t="s">
        <v>774</v>
      </c>
      <c r="U208" s="39">
        <v>31.37</v>
      </c>
      <c r="V208" s="39">
        <f t="shared" si="119"/>
        <v>1411.65</v>
      </c>
      <c r="W208" s="16" t="s">
        <v>774</v>
      </c>
      <c r="X208" s="16" t="s">
        <v>774</v>
      </c>
      <c r="Y208" s="39">
        <v>76.349999999999994</v>
      </c>
      <c r="Z208" s="39">
        <f t="shared" ref="Z208:Z210" si="127">B208*Y208</f>
        <v>3435.7499999999995</v>
      </c>
    </row>
    <row r="209" spans="1:26" ht="26" x14ac:dyDescent="0.35">
      <c r="A209" s="2">
        <v>2</v>
      </c>
      <c r="B209" s="2">
        <v>5</v>
      </c>
      <c r="C209" s="2" t="s">
        <v>2</v>
      </c>
      <c r="D209" s="2" t="s">
        <v>790</v>
      </c>
      <c r="E209" s="39">
        <v>48.53</v>
      </c>
      <c r="F209" s="39">
        <f t="shared" si="123"/>
        <v>242.65</v>
      </c>
      <c r="G209" s="16" t="s">
        <v>774</v>
      </c>
      <c r="H209" s="16" t="s">
        <v>774</v>
      </c>
      <c r="I209" s="16" t="s">
        <v>774</v>
      </c>
      <c r="J209" s="39" t="s">
        <v>774</v>
      </c>
      <c r="K209" s="39">
        <v>5.29</v>
      </c>
      <c r="L209" s="39">
        <f t="shared" si="124"/>
        <v>26.45</v>
      </c>
      <c r="M209" s="68">
        <v>4.7300000000000004</v>
      </c>
      <c r="N209" s="39">
        <v>69.989999999999995</v>
      </c>
      <c r="O209" s="39">
        <v>6.41</v>
      </c>
      <c r="P209" s="39">
        <f t="shared" si="125"/>
        <v>32.049999999999997</v>
      </c>
      <c r="Q209" s="39">
        <f t="shared" si="126"/>
        <v>64.099999999999994</v>
      </c>
      <c r="R209" s="16" t="s">
        <v>774</v>
      </c>
      <c r="S209" s="39" t="s">
        <v>774</v>
      </c>
      <c r="T209" s="16" t="s">
        <v>774</v>
      </c>
      <c r="U209" s="39">
        <v>5.04</v>
      </c>
      <c r="V209" s="39">
        <f t="shared" si="119"/>
        <v>25.2</v>
      </c>
      <c r="W209" s="16" t="s">
        <v>774</v>
      </c>
      <c r="X209" s="16" t="s">
        <v>774</v>
      </c>
      <c r="Y209" s="39">
        <v>23.26</v>
      </c>
      <c r="Z209" s="39">
        <f t="shared" si="127"/>
        <v>116.30000000000001</v>
      </c>
    </row>
    <row r="210" spans="1:26" ht="26" x14ac:dyDescent="0.35">
      <c r="A210" s="2">
        <v>3</v>
      </c>
      <c r="B210" s="2">
        <v>5</v>
      </c>
      <c r="C210" s="2" t="s">
        <v>2</v>
      </c>
      <c r="D210" s="2" t="s">
        <v>791</v>
      </c>
      <c r="E210" s="152">
        <v>47.57</v>
      </c>
      <c r="F210" s="39">
        <f t="shared" si="123"/>
        <v>237.85</v>
      </c>
      <c r="G210" s="16" t="s">
        <v>774</v>
      </c>
      <c r="H210" s="16" t="s">
        <v>774</v>
      </c>
      <c r="I210" s="16" t="s">
        <v>774</v>
      </c>
      <c r="J210" s="39" t="s">
        <v>774</v>
      </c>
      <c r="K210" s="39">
        <v>44.99</v>
      </c>
      <c r="L210" s="39">
        <f t="shared" si="124"/>
        <v>224.95000000000002</v>
      </c>
      <c r="M210" s="39">
        <v>50.08</v>
      </c>
      <c r="N210" s="39">
        <v>69.989999999999995</v>
      </c>
      <c r="O210" s="39">
        <v>104.57</v>
      </c>
      <c r="P210" s="39">
        <f t="shared" si="125"/>
        <v>522.84999999999991</v>
      </c>
      <c r="Q210" s="39">
        <f t="shared" si="126"/>
        <v>1568.5499999999997</v>
      </c>
      <c r="R210" s="16" t="s">
        <v>774</v>
      </c>
      <c r="S210" s="39" t="s">
        <v>774</v>
      </c>
      <c r="T210" s="16" t="s">
        <v>774</v>
      </c>
      <c r="U210" s="91">
        <v>38.35</v>
      </c>
      <c r="V210" s="39">
        <f t="shared" si="119"/>
        <v>191.75</v>
      </c>
      <c r="W210" s="16" t="s">
        <v>774</v>
      </c>
      <c r="X210" s="16" t="s">
        <v>774</v>
      </c>
      <c r="Y210" s="39">
        <v>113.14</v>
      </c>
      <c r="Z210" s="39">
        <f t="shared" si="127"/>
        <v>565.70000000000005</v>
      </c>
    </row>
    <row r="211" spans="1:26" ht="26" x14ac:dyDescent="0.35">
      <c r="A211" s="2">
        <v>5</v>
      </c>
      <c r="B211" s="2">
        <v>90</v>
      </c>
      <c r="C211" s="2" t="s">
        <v>794</v>
      </c>
      <c r="D211" s="2" t="s">
        <v>792</v>
      </c>
      <c r="E211" s="16" t="s">
        <v>774</v>
      </c>
      <c r="F211" s="16" t="s">
        <v>774</v>
      </c>
      <c r="G211" s="39">
        <v>212.51</v>
      </c>
      <c r="H211" s="16" t="s">
        <v>774</v>
      </c>
      <c r="I211" s="16" t="s">
        <v>774</v>
      </c>
      <c r="J211" s="39" t="s">
        <v>774</v>
      </c>
      <c r="K211" s="39">
        <v>18.989999999999998</v>
      </c>
      <c r="L211" s="39">
        <f t="shared" si="124"/>
        <v>1709.1</v>
      </c>
      <c r="M211" s="68">
        <v>18.260000000000002</v>
      </c>
      <c r="N211" s="39">
        <v>69.989999999999995</v>
      </c>
      <c r="O211" s="39">
        <v>46.9</v>
      </c>
      <c r="P211" s="39">
        <f t="shared" si="125"/>
        <v>4221</v>
      </c>
      <c r="Q211" s="39">
        <v>19.399999999999999</v>
      </c>
      <c r="R211" s="16" t="s">
        <v>774</v>
      </c>
      <c r="S211" s="39" t="s">
        <v>774</v>
      </c>
      <c r="T211" s="16" t="s">
        <v>774</v>
      </c>
      <c r="U211" s="39">
        <v>25.49</v>
      </c>
      <c r="V211" s="39">
        <f t="shared" si="119"/>
        <v>2294.1</v>
      </c>
      <c r="W211" s="16" t="s">
        <v>774</v>
      </c>
      <c r="X211" s="16" t="s">
        <v>774</v>
      </c>
      <c r="Y211" s="39" t="s">
        <v>774</v>
      </c>
      <c r="Z211" s="16" t="s">
        <v>774</v>
      </c>
    </row>
    <row r="212" spans="1:26" ht="26" x14ac:dyDescent="0.35">
      <c r="A212" s="2">
        <v>6</v>
      </c>
      <c r="B212" s="2">
        <v>1</v>
      </c>
      <c r="C212" s="2" t="s">
        <v>1</v>
      </c>
      <c r="D212" s="2" t="s">
        <v>793</v>
      </c>
      <c r="E212" s="16" t="s">
        <v>774</v>
      </c>
      <c r="F212" s="16" t="s">
        <v>774</v>
      </c>
      <c r="G212" s="16" t="s">
        <v>774</v>
      </c>
      <c r="H212" s="16" t="s">
        <v>774</v>
      </c>
      <c r="I212" s="16" t="s">
        <v>774</v>
      </c>
      <c r="J212" s="39" t="s">
        <v>774</v>
      </c>
      <c r="K212" s="39">
        <v>479.76</v>
      </c>
      <c r="L212" s="39">
        <f t="shared" si="124"/>
        <v>479.76</v>
      </c>
      <c r="M212" s="39">
        <v>251.47</v>
      </c>
      <c r="N212" s="152">
        <v>69.989999999999995</v>
      </c>
      <c r="O212" s="39" t="s">
        <v>774</v>
      </c>
      <c r="P212" s="16" t="s">
        <v>774</v>
      </c>
      <c r="Q212" s="39" t="s">
        <v>774</v>
      </c>
      <c r="R212" s="16" t="s">
        <v>774</v>
      </c>
      <c r="S212" s="39" t="s">
        <v>774</v>
      </c>
      <c r="T212" s="16" t="s">
        <v>774</v>
      </c>
      <c r="U212" s="91">
        <v>20.2</v>
      </c>
      <c r="V212" s="39">
        <f t="shared" si="119"/>
        <v>20.2</v>
      </c>
      <c r="W212" s="16" t="s">
        <v>774</v>
      </c>
      <c r="X212" s="16" t="s">
        <v>774</v>
      </c>
      <c r="Y212" s="39" t="s">
        <v>774</v>
      </c>
      <c r="Z212" s="16" t="s">
        <v>774</v>
      </c>
    </row>
    <row r="213" spans="1:26" x14ac:dyDescent="0.35">
      <c r="O213" s="39"/>
      <c r="Q213" s="39"/>
      <c r="T213" s="39"/>
      <c r="U213" s="39"/>
      <c r="V213" s="39"/>
    </row>
    <row r="214" spans="1:26" x14ac:dyDescent="0.35">
      <c r="D214" s="74" t="s">
        <v>819</v>
      </c>
      <c r="O214" s="39"/>
      <c r="Q214" s="39"/>
    </row>
    <row r="215" spans="1:26" x14ac:dyDescent="0.35">
      <c r="D215" s="71" t="s">
        <v>811</v>
      </c>
      <c r="O215" s="39"/>
      <c r="Q215" s="39"/>
    </row>
    <row r="216" spans="1:26" x14ac:dyDescent="0.35">
      <c r="D216" s="78" t="s">
        <v>810</v>
      </c>
    </row>
    <row r="217" spans="1:26" x14ac:dyDescent="0.35">
      <c r="D217" s="88" t="s">
        <v>815</v>
      </c>
    </row>
    <row r="218" spans="1:26" x14ac:dyDescent="0.35">
      <c r="D218" s="89" t="s">
        <v>816</v>
      </c>
    </row>
    <row r="219" spans="1:26" x14ac:dyDescent="0.35">
      <c r="D219" s="92" t="s">
        <v>817</v>
      </c>
    </row>
    <row r="220" spans="1:26" x14ac:dyDescent="0.35">
      <c r="D220" s="98" t="s">
        <v>812</v>
      </c>
    </row>
    <row r="221" spans="1:26" x14ac:dyDescent="0.35">
      <c r="D221" s="95" t="s">
        <v>818</v>
      </c>
    </row>
    <row r="222" spans="1:26" x14ac:dyDescent="0.35">
      <c r="D222" s="112" t="s">
        <v>823</v>
      </c>
    </row>
    <row r="223" spans="1:26" x14ac:dyDescent="0.35">
      <c r="D223" s="118" t="s">
        <v>826</v>
      </c>
    </row>
    <row r="224" spans="1:26" x14ac:dyDescent="0.35">
      <c r="D224" s="153" t="s">
        <v>831</v>
      </c>
    </row>
  </sheetData>
  <mergeCells count="11">
    <mergeCell ref="Y1:Z1"/>
    <mergeCell ref="K1:L1"/>
    <mergeCell ref="M1:N1"/>
    <mergeCell ref="O1:P1"/>
    <mergeCell ref="Q1:R1"/>
    <mergeCell ref="S1:T1"/>
    <mergeCell ref="E1:F1"/>
    <mergeCell ref="G1:H1"/>
    <mergeCell ref="I1:J1"/>
    <mergeCell ref="U1:V1"/>
    <mergeCell ref="W1:X1"/>
  </mergeCells>
  <phoneticPr fontId="6" type="noConversion"/>
  <printOptions horizontalCentered="1" gridLines="1"/>
  <pageMargins left="0.25" right="0.25" top="0.25" bottom="0.25" header="0" footer="0"/>
  <pageSetup orientation="landscape" r:id="rId1"/>
  <headerFooter>
    <oddFooter>Page 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2454-B32C-4682-B013-80F6698DDFD4}">
  <dimension ref="A1:F13"/>
  <sheetViews>
    <sheetView workbookViewId="0">
      <selection activeCell="H10" sqref="H10"/>
    </sheetView>
  </sheetViews>
  <sheetFormatPr defaultRowHeight="14.5" x14ac:dyDescent="0.35"/>
  <cols>
    <col min="4" max="4" width="13" customWidth="1"/>
  </cols>
  <sheetData>
    <row r="1" spans="1:6" x14ac:dyDescent="0.35">
      <c r="A1" s="105"/>
      <c r="B1" s="156" t="s">
        <v>803</v>
      </c>
      <c r="C1" s="156"/>
      <c r="D1" s="156"/>
      <c r="E1" s="156"/>
      <c r="F1" s="156"/>
    </row>
    <row r="2" spans="1:6" ht="26" x14ac:dyDescent="0.35">
      <c r="A2" s="108" t="s">
        <v>821</v>
      </c>
      <c r="B2" s="109" t="s">
        <v>204</v>
      </c>
      <c r="C2" s="126" t="s">
        <v>205</v>
      </c>
      <c r="D2" s="106"/>
      <c r="E2" s="107" t="s">
        <v>202</v>
      </c>
      <c r="F2" s="107" t="s">
        <v>203</v>
      </c>
    </row>
    <row r="3" spans="1:6" ht="52" x14ac:dyDescent="0.35">
      <c r="A3" s="116">
        <v>1</v>
      </c>
      <c r="B3" s="116">
        <v>18</v>
      </c>
      <c r="C3" s="116" t="s">
        <v>2</v>
      </c>
      <c r="D3" s="2" t="s">
        <v>617</v>
      </c>
      <c r="E3" s="68">
        <v>11.98</v>
      </c>
      <c r="F3" s="39">
        <f t="shared" ref="F3:F11" si="0">B3*E3</f>
        <v>215.64000000000001</v>
      </c>
    </row>
    <row r="4" spans="1:6" ht="78" x14ac:dyDescent="0.35">
      <c r="A4" s="116">
        <v>2</v>
      </c>
      <c r="B4" s="116">
        <v>576</v>
      </c>
      <c r="C4" s="116" t="s">
        <v>221</v>
      </c>
      <c r="D4" s="2" t="s">
        <v>722</v>
      </c>
      <c r="E4" s="68">
        <v>91.58</v>
      </c>
      <c r="F4" s="39">
        <f t="shared" si="0"/>
        <v>52750.080000000002</v>
      </c>
    </row>
    <row r="5" spans="1:6" x14ac:dyDescent="0.35">
      <c r="A5" s="116">
        <v>3</v>
      </c>
      <c r="B5" s="116">
        <v>35</v>
      </c>
      <c r="C5" s="116" t="s">
        <v>2</v>
      </c>
      <c r="D5" s="2" t="s">
        <v>623</v>
      </c>
      <c r="E5" s="68">
        <v>2.27</v>
      </c>
      <c r="F5" s="39">
        <f t="shared" si="0"/>
        <v>79.45</v>
      </c>
    </row>
    <row r="6" spans="1:6" ht="26" x14ac:dyDescent="0.35">
      <c r="A6" s="116">
        <v>4</v>
      </c>
      <c r="B6" s="116">
        <v>15</v>
      </c>
      <c r="C6" s="116" t="s">
        <v>2</v>
      </c>
      <c r="D6" s="2" t="s">
        <v>625</v>
      </c>
      <c r="E6" s="68">
        <v>155.88999999999999</v>
      </c>
      <c r="F6" s="39">
        <f t="shared" si="0"/>
        <v>2338.35</v>
      </c>
    </row>
    <row r="7" spans="1:6" ht="26" x14ac:dyDescent="0.35">
      <c r="A7" s="116">
        <v>5</v>
      </c>
      <c r="B7" s="116">
        <v>78</v>
      </c>
      <c r="C7" s="116" t="s">
        <v>221</v>
      </c>
      <c r="D7" s="2" t="s">
        <v>631</v>
      </c>
      <c r="E7" s="68">
        <v>2.21</v>
      </c>
      <c r="F7" s="39">
        <f t="shared" si="0"/>
        <v>172.38</v>
      </c>
    </row>
    <row r="8" spans="1:6" ht="26" x14ac:dyDescent="0.35">
      <c r="A8" s="116">
        <v>6</v>
      </c>
      <c r="B8" s="116">
        <v>36</v>
      </c>
      <c r="C8" s="116" t="s">
        <v>2</v>
      </c>
      <c r="D8" s="2" t="s">
        <v>669</v>
      </c>
      <c r="E8" s="68">
        <v>2.75</v>
      </c>
      <c r="F8" s="39">
        <f t="shared" si="0"/>
        <v>99</v>
      </c>
    </row>
    <row r="9" spans="1:6" ht="39" x14ac:dyDescent="0.35">
      <c r="A9" s="116">
        <v>8</v>
      </c>
      <c r="B9" s="116">
        <v>14</v>
      </c>
      <c r="C9" s="116" t="s">
        <v>2</v>
      </c>
      <c r="D9" s="2" t="s">
        <v>230</v>
      </c>
      <c r="E9" s="68">
        <v>54.02</v>
      </c>
      <c r="F9" s="39">
        <f t="shared" si="0"/>
        <v>756.28000000000009</v>
      </c>
    </row>
    <row r="10" spans="1:6" ht="65" x14ac:dyDescent="0.35">
      <c r="A10" s="116">
        <v>9</v>
      </c>
      <c r="B10" s="124">
        <v>45</v>
      </c>
      <c r="C10" s="124" t="s">
        <v>2</v>
      </c>
      <c r="D10" s="2" t="s">
        <v>789</v>
      </c>
      <c r="E10" s="68">
        <v>9.69</v>
      </c>
      <c r="F10" s="39">
        <f t="shared" si="0"/>
        <v>436.04999999999995</v>
      </c>
    </row>
    <row r="11" spans="1:6" ht="39" x14ac:dyDescent="0.35">
      <c r="A11" s="116">
        <v>10</v>
      </c>
      <c r="B11" s="116">
        <v>348</v>
      </c>
      <c r="C11" s="116" t="s">
        <v>2</v>
      </c>
      <c r="D11" s="2" t="s">
        <v>685</v>
      </c>
      <c r="E11" s="152">
        <v>5.85</v>
      </c>
      <c r="F11" s="39">
        <f t="shared" si="0"/>
        <v>2035.8</v>
      </c>
    </row>
    <row r="12" spans="1:6" x14ac:dyDescent="0.35">
      <c r="A12" s="125"/>
      <c r="B12" s="16"/>
      <c r="C12" s="16"/>
      <c r="D12" s="2"/>
      <c r="E12" s="70"/>
      <c r="F12" s="39"/>
    </row>
    <row r="13" spans="1:6" x14ac:dyDescent="0.35">
      <c r="C13" s="127"/>
      <c r="D13" s="51" t="s">
        <v>827</v>
      </c>
      <c r="F13" s="82">
        <f>SUM(F3:F12)</f>
        <v>58883.03</v>
      </c>
    </row>
  </sheetData>
  <mergeCells count="1">
    <mergeCell ref="B1:F1"/>
  </mergeCells>
  <printOptions gridLines="1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BEE6-E477-4AF0-AFBA-C4274C23FC4F}">
  <dimension ref="A1:G51"/>
  <sheetViews>
    <sheetView workbookViewId="0">
      <selection activeCell="N50" sqref="N50"/>
    </sheetView>
  </sheetViews>
  <sheetFormatPr defaultRowHeight="14.5" x14ac:dyDescent="0.35"/>
  <cols>
    <col min="1" max="3" width="8.7265625" style="127"/>
    <col min="4" max="4" width="17.7265625" customWidth="1"/>
    <col min="5" max="5" width="8.7265625" style="45"/>
    <col min="6" max="6" width="11.54296875" customWidth="1"/>
  </cols>
  <sheetData>
    <row r="1" spans="1:7" ht="50.15" customHeight="1" x14ac:dyDescent="0.35">
      <c r="A1" s="129"/>
      <c r="B1" s="129"/>
      <c r="C1" s="156" t="s">
        <v>804</v>
      </c>
      <c r="D1" s="156"/>
      <c r="E1" s="156"/>
      <c r="F1" s="156"/>
      <c r="G1" s="156"/>
    </row>
    <row r="2" spans="1:7" ht="26" x14ac:dyDescent="0.35">
      <c r="A2" s="115" t="s">
        <v>821</v>
      </c>
      <c r="B2" s="126" t="s">
        <v>204</v>
      </c>
      <c r="C2" s="126" t="s">
        <v>205</v>
      </c>
      <c r="D2" s="111"/>
      <c r="E2" s="104" t="s">
        <v>202</v>
      </c>
      <c r="F2" s="93" t="s">
        <v>203</v>
      </c>
      <c r="G2" s="111"/>
    </row>
    <row r="3" spans="1:7" ht="26" x14ac:dyDescent="0.35">
      <c r="A3" s="116">
        <v>1</v>
      </c>
      <c r="B3" s="116">
        <v>10</v>
      </c>
      <c r="C3" s="116" t="s">
        <v>2</v>
      </c>
      <c r="D3" s="2" t="s">
        <v>603</v>
      </c>
      <c r="E3" s="68">
        <v>3.21</v>
      </c>
      <c r="F3" s="40">
        <f>B3*E3</f>
        <v>32.1</v>
      </c>
      <c r="G3" s="48"/>
    </row>
    <row r="4" spans="1:7" ht="39" x14ac:dyDescent="0.35">
      <c r="A4" s="116">
        <v>2</v>
      </c>
      <c r="B4" s="116">
        <v>10</v>
      </c>
      <c r="C4" s="116" t="s">
        <v>2</v>
      </c>
      <c r="D4" s="3" t="s">
        <v>600</v>
      </c>
      <c r="E4" s="68">
        <v>3.21</v>
      </c>
      <c r="F4" s="40">
        <f>B4*E4</f>
        <v>32.1</v>
      </c>
      <c r="G4" s="48"/>
    </row>
    <row r="5" spans="1:7" ht="52" x14ac:dyDescent="0.35">
      <c r="A5" s="116">
        <v>3</v>
      </c>
      <c r="B5" s="116">
        <v>10</v>
      </c>
      <c r="C5" s="116" t="s">
        <v>2</v>
      </c>
      <c r="D5" s="2" t="s">
        <v>626</v>
      </c>
      <c r="E5" s="68">
        <v>3.21</v>
      </c>
      <c r="F5" s="40">
        <f t="shared" ref="F5:F50" si="0">B5*E5</f>
        <v>32.1</v>
      </c>
      <c r="G5" s="48"/>
    </row>
    <row r="6" spans="1:7" ht="26" x14ac:dyDescent="0.35">
      <c r="A6" s="116">
        <v>4</v>
      </c>
      <c r="B6" s="116">
        <v>5</v>
      </c>
      <c r="C6" s="116" t="s">
        <v>2</v>
      </c>
      <c r="D6" s="2" t="s">
        <v>599</v>
      </c>
      <c r="E6" s="68">
        <v>1.8</v>
      </c>
      <c r="F6" s="40">
        <f t="shared" si="0"/>
        <v>9</v>
      </c>
      <c r="G6" s="48"/>
    </row>
    <row r="7" spans="1:7" ht="39" x14ac:dyDescent="0.35">
      <c r="A7" s="116">
        <v>5</v>
      </c>
      <c r="B7" s="116">
        <v>5</v>
      </c>
      <c r="C7" s="116" t="s">
        <v>2</v>
      </c>
      <c r="D7" s="2" t="s">
        <v>601</v>
      </c>
      <c r="E7" s="68">
        <v>1.8</v>
      </c>
      <c r="F7" s="40">
        <f t="shared" si="0"/>
        <v>9</v>
      </c>
      <c r="G7" s="48"/>
    </row>
    <row r="8" spans="1:7" ht="26" x14ac:dyDescent="0.35">
      <c r="A8" s="116">
        <v>6</v>
      </c>
      <c r="B8" s="116">
        <v>30</v>
      </c>
      <c r="C8" s="116" t="s">
        <v>2</v>
      </c>
      <c r="D8" s="2" t="s">
        <v>602</v>
      </c>
      <c r="E8" s="68">
        <v>2.1</v>
      </c>
      <c r="F8" s="40">
        <f t="shared" si="0"/>
        <v>63</v>
      </c>
    </row>
    <row r="9" spans="1:7" ht="52" x14ac:dyDescent="0.35">
      <c r="A9" s="116">
        <v>7</v>
      </c>
      <c r="B9" s="116">
        <v>10</v>
      </c>
      <c r="C9" s="116" t="s">
        <v>2</v>
      </c>
      <c r="D9" s="2" t="s">
        <v>726</v>
      </c>
      <c r="E9" s="68">
        <v>2.1</v>
      </c>
      <c r="F9" s="40">
        <f t="shared" si="0"/>
        <v>21</v>
      </c>
    </row>
    <row r="10" spans="1:7" ht="26" x14ac:dyDescent="0.35">
      <c r="A10" s="116">
        <v>8</v>
      </c>
      <c r="B10" s="116">
        <v>20</v>
      </c>
      <c r="C10" s="116" t="s">
        <v>2</v>
      </c>
      <c r="D10" s="2" t="s">
        <v>607</v>
      </c>
      <c r="E10" s="68">
        <v>2.29</v>
      </c>
      <c r="F10" s="40">
        <f t="shared" si="0"/>
        <v>45.8</v>
      </c>
    </row>
    <row r="11" spans="1:7" ht="52" x14ac:dyDescent="0.35">
      <c r="A11" s="116">
        <v>9</v>
      </c>
      <c r="B11" s="116">
        <v>15</v>
      </c>
      <c r="C11" s="116" t="s">
        <v>2</v>
      </c>
      <c r="D11" s="2" t="s">
        <v>727</v>
      </c>
      <c r="E11" s="68">
        <v>2.29</v>
      </c>
      <c r="F11" s="40">
        <f t="shared" si="0"/>
        <v>34.35</v>
      </c>
    </row>
    <row r="12" spans="1:7" ht="52" x14ac:dyDescent="0.35">
      <c r="A12" s="116">
        <v>10</v>
      </c>
      <c r="B12" s="116">
        <v>0</v>
      </c>
      <c r="C12" s="116" t="s">
        <v>2</v>
      </c>
      <c r="D12" s="2" t="s">
        <v>728</v>
      </c>
      <c r="E12" s="68">
        <v>2.29</v>
      </c>
      <c r="F12" s="40">
        <f t="shared" si="0"/>
        <v>0</v>
      </c>
    </row>
    <row r="13" spans="1:7" ht="26" x14ac:dyDescent="0.35">
      <c r="A13" s="116">
        <v>11</v>
      </c>
      <c r="B13" s="116">
        <v>20</v>
      </c>
      <c r="C13" s="116" t="s">
        <v>2</v>
      </c>
      <c r="D13" s="2" t="s">
        <v>608</v>
      </c>
      <c r="E13" s="68">
        <v>3.47</v>
      </c>
      <c r="F13" s="40">
        <f t="shared" si="0"/>
        <v>69.400000000000006</v>
      </c>
    </row>
    <row r="14" spans="1:7" ht="39" x14ac:dyDescent="0.35">
      <c r="A14" s="116">
        <v>12</v>
      </c>
      <c r="B14" s="116">
        <v>10</v>
      </c>
      <c r="C14" s="116" t="s">
        <v>2</v>
      </c>
      <c r="D14" s="2" t="s">
        <v>609</v>
      </c>
      <c r="E14" s="68">
        <v>3.47</v>
      </c>
      <c r="F14" s="40">
        <f t="shared" si="0"/>
        <v>34.700000000000003</v>
      </c>
    </row>
    <row r="15" spans="1:7" ht="39" x14ac:dyDescent="0.35">
      <c r="A15" s="116">
        <v>13</v>
      </c>
      <c r="B15" s="116">
        <v>20</v>
      </c>
      <c r="C15" s="116" t="s">
        <v>2</v>
      </c>
      <c r="D15" s="2" t="s">
        <v>610</v>
      </c>
      <c r="E15" s="68">
        <v>3.47</v>
      </c>
      <c r="F15" s="40">
        <f t="shared" si="0"/>
        <v>69.400000000000006</v>
      </c>
    </row>
    <row r="16" spans="1:7" ht="52" x14ac:dyDescent="0.35">
      <c r="A16" s="116">
        <v>14</v>
      </c>
      <c r="B16" s="116">
        <v>20</v>
      </c>
      <c r="C16" s="116" t="s">
        <v>2</v>
      </c>
      <c r="D16" s="2" t="s">
        <v>729</v>
      </c>
      <c r="E16" s="68">
        <v>3.47</v>
      </c>
      <c r="F16" s="40">
        <f t="shared" si="0"/>
        <v>69.400000000000006</v>
      </c>
    </row>
    <row r="17" spans="1:6" ht="26" x14ac:dyDescent="0.35">
      <c r="A17" s="116">
        <v>15</v>
      </c>
      <c r="B17" s="116">
        <v>10</v>
      </c>
      <c r="C17" s="116" t="s">
        <v>2</v>
      </c>
      <c r="D17" s="2" t="s">
        <v>627</v>
      </c>
      <c r="E17" s="68">
        <v>2.68</v>
      </c>
      <c r="F17" s="40">
        <f t="shared" si="0"/>
        <v>26.8</v>
      </c>
    </row>
    <row r="18" spans="1:6" ht="39" x14ac:dyDescent="0.35">
      <c r="A18" s="116">
        <v>16</v>
      </c>
      <c r="B18" s="116">
        <v>10</v>
      </c>
      <c r="C18" s="116" t="s">
        <v>2</v>
      </c>
      <c r="D18" s="2" t="s">
        <v>628</v>
      </c>
      <c r="E18" s="68">
        <v>6.25</v>
      </c>
      <c r="F18" s="40">
        <f t="shared" si="0"/>
        <v>62.5</v>
      </c>
    </row>
    <row r="19" spans="1:6" ht="52" x14ac:dyDescent="0.35">
      <c r="A19" s="116">
        <v>17</v>
      </c>
      <c r="B19" s="116">
        <v>10</v>
      </c>
      <c r="C19" s="116" t="s">
        <v>2</v>
      </c>
      <c r="D19" s="2" t="s">
        <v>730</v>
      </c>
      <c r="E19" s="68">
        <v>2.68</v>
      </c>
      <c r="F19" s="40">
        <f t="shared" si="0"/>
        <v>26.8</v>
      </c>
    </row>
    <row r="20" spans="1:6" ht="26" x14ac:dyDescent="0.35">
      <c r="A20" s="116">
        <v>18</v>
      </c>
      <c r="B20" s="116">
        <v>15</v>
      </c>
      <c r="C20" s="116" t="s">
        <v>2</v>
      </c>
      <c r="D20" s="2" t="s">
        <v>629</v>
      </c>
      <c r="E20" s="68">
        <v>1.83</v>
      </c>
      <c r="F20" s="40">
        <f t="shared" si="0"/>
        <v>27.450000000000003</v>
      </c>
    </row>
    <row r="21" spans="1:6" ht="39" x14ac:dyDescent="0.35">
      <c r="A21" s="116">
        <v>19</v>
      </c>
      <c r="B21" s="116">
        <v>15</v>
      </c>
      <c r="C21" s="116" t="s">
        <v>2</v>
      </c>
      <c r="D21" s="2" t="s">
        <v>605</v>
      </c>
      <c r="E21" s="68">
        <v>1.83</v>
      </c>
      <c r="F21" s="40">
        <f t="shared" si="0"/>
        <v>27.450000000000003</v>
      </c>
    </row>
    <row r="22" spans="1:6" ht="39" x14ac:dyDescent="0.35">
      <c r="A22" s="116">
        <v>20</v>
      </c>
      <c r="B22" s="116">
        <v>10</v>
      </c>
      <c r="C22" s="116" t="s">
        <v>2</v>
      </c>
      <c r="D22" s="2" t="s">
        <v>604</v>
      </c>
      <c r="E22" s="68">
        <v>1.83</v>
      </c>
      <c r="F22" s="40">
        <f t="shared" si="0"/>
        <v>18.3</v>
      </c>
    </row>
    <row r="23" spans="1:6" ht="52" x14ac:dyDescent="0.35">
      <c r="A23" s="116">
        <v>21</v>
      </c>
      <c r="B23" s="116">
        <v>15</v>
      </c>
      <c r="C23" s="116" t="s">
        <v>2</v>
      </c>
      <c r="D23" s="2" t="s">
        <v>731</v>
      </c>
      <c r="E23" s="68">
        <v>1.83</v>
      </c>
      <c r="F23" s="40">
        <f t="shared" si="0"/>
        <v>27.450000000000003</v>
      </c>
    </row>
    <row r="24" spans="1:6" ht="26" x14ac:dyDescent="0.35">
      <c r="A24" s="116">
        <v>22</v>
      </c>
      <c r="B24" s="116">
        <v>30</v>
      </c>
      <c r="C24" s="116" t="s">
        <v>2</v>
      </c>
      <c r="D24" s="2" t="s">
        <v>630</v>
      </c>
      <c r="E24" s="68">
        <v>4.3499999999999996</v>
      </c>
      <c r="F24" s="40">
        <f t="shared" si="0"/>
        <v>130.5</v>
      </c>
    </row>
    <row r="25" spans="1:6" ht="52" x14ac:dyDescent="0.35">
      <c r="A25" s="116">
        <v>23</v>
      </c>
      <c r="B25" s="116">
        <v>190</v>
      </c>
      <c r="C25" s="116" t="s">
        <v>2</v>
      </c>
      <c r="D25" s="2" t="s">
        <v>732</v>
      </c>
      <c r="E25" s="68">
        <v>7.68</v>
      </c>
      <c r="F25" s="40">
        <f t="shared" si="0"/>
        <v>1459.2</v>
      </c>
    </row>
    <row r="26" spans="1:6" x14ac:dyDescent="0.35">
      <c r="A26" s="116">
        <v>24</v>
      </c>
      <c r="B26" s="130">
        <v>59</v>
      </c>
      <c r="C26" s="131" t="s">
        <v>221</v>
      </c>
      <c r="D26" s="2" t="s">
        <v>678</v>
      </c>
      <c r="E26" s="68">
        <v>1.07</v>
      </c>
      <c r="F26" s="40">
        <f t="shared" si="0"/>
        <v>63.13</v>
      </c>
    </row>
    <row r="27" spans="1:6" ht="39" x14ac:dyDescent="0.35">
      <c r="A27" s="116">
        <v>25</v>
      </c>
      <c r="B27" s="116">
        <v>37</v>
      </c>
      <c r="C27" s="116" t="s">
        <v>2</v>
      </c>
      <c r="D27" s="2" t="s">
        <v>249</v>
      </c>
      <c r="E27" s="68">
        <v>2.95</v>
      </c>
      <c r="F27" s="40">
        <f t="shared" si="0"/>
        <v>109.15</v>
      </c>
    </row>
    <row r="28" spans="1:6" ht="39" x14ac:dyDescent="0.35">
      <c r="A28" s="116">
        <v>26</v>
      </c>
      <c r="B28" s="116">
        <v>33</v>
      </c>
      <c r="C28" s="116" t="s">
        <v>2</v>
      </c>
      <c r="D28" s="2" t="s">
        <v>250</v>
      </c>
      <c r="E28" s="68">
        <v>2.95</v>
      </c>
      <c r="F28" s="40">
        <f t="shared" si="0"/>
        <v>97.350000000000009</v>
      </c>
    </row>
    <row r="29" spans="1:6" ht="39" x14ac:dyDescent="0.35">
      <c r="A29" s="116">
        <v>27</v>
      </c>
      <c r="B29" s="116">
        <v>600</v>
      </c>
      <c r="C29" s="116" t="s">
        <v>221</v>
      </c>
      <c r="D29" s="2" t="s">
        <v>682</v>
      </c>
      <c r="E29" s="68">
        <v>0.78</v>
      </c>
      <c r="F29" s="40">
        <f t="shared" si="0"/>
        <v>468</v>
      </c>
    </row>
    <row r="30" spans="1:6" ht="39" x14ac:dyDescent="0.35">
      <c r="A30" s="116">
        <v>28</v>
      </c>
      <c r="B30" s="116">
        <v>1740</v>
      </c>
      <c r="C30" s="116" t="s">
        <v>221</v>
      </c>
      <c r="D30" s="2" t="s">
        <v>681</v>
      </c>
      <c r="E30" s="68">
        <v>0.78</v>
      </c>
      <c r="F30" s="40">
        <f t="shared" si="0"/>
        <v>1357.2</v>
      </c>
    </row>
    <row r="31" spans="1:6" ht="39" x14ac:dyDescent="0.35">
      <c r="A31" s="116">
        <v>29</v>
      </c>
      <c r="B31" s="116">
        <v>240</v>
      </c>
      <c r="C31" s="116" t="s">
        <v>221</v>
      </c>
      <c r="D31" s="2" t="s">
        <v>680</v>
      </c>
      <c r="E31" s="68">
        <v>0.78</v>
      </c>
      <c r="F31" s="40">
        <f t="shared" si="0"/>
        <v>187.20000000000002</v>
      </c>
    </row>
    <row r="32" spans="1:6" ht="26" x14ac:dyDescent="0.35">
      <c r="A32" s="116">
        <v>30</v>
      </c>
      <c r="B32" s="116">
        <v>380</v>
      </c>
      <c r="C32" s="116" t="s">
        <v>2</v>
      </c>
      <c r="D32" s="2" t="s">
        <v>636</v>
      </c>
      <c r="E32" s="68">
        <v>0.82</v>
      </c>
      <c r="F32" s="40">
        <f t="shared" si="0"/>
        <v>311.59999999999997</v>
      </c>
    </row>
    <row r="33" spans="1:6" x14ac:dyDescent="0.35">
      <c r="A33" s="116">
        <v>31</v>
      </c>
      <c r="B33" s="116">
        <v>50</v>
      </c>
      <c r="C33" s="116" t="s">
        <v>2</v>
      </c>
      <c r="D33" s="2" t="s">
        <v>606</v>
      </c>
      <c r="E33" s="68">
        <v>0.82</v>
      </c>
      <c r="F33" s="40">
        <f t="shared" si="0"/>
        <v>41</v>
      </c>
    </row>
    <row r="34" spans="1:6" x14ac:dyDescent="0.35">
      <c r="A34" s="116">
        <v>32</v>
      </c>
      <c r="B34" s="116">
        <v>600</v>
      </c>
      <c r="C34" s="116" t="s">
        <v>2</v>
      </c>
      <c r="D34" s="2" t="s">
        <v>635</v>
      </c>
      <c r="E34" s="68">
        <v>0.28999999999999998</v>
      </c>
      <c r="F34" s="40">
        <f t="shared" si="0"/>
        <v>174</v>
      </c>
    </row>
    <row r="35" spans="1:6" ht="26" x14ac:dyDescent="0.35">
      <c r="A35" s="116">
        <v>33</v>
      </c>
      <c r="B35" s="116">
        <v>20</v>
      </c>
      <c r="C35" s="116" t="s">
        <v>2</v>
      </c>
      <c r="D35" s="2" t="s">
        <v>639</v>
      </c>
      <c r="E35" s="68">
        <v>0.82</v>
      </c>
      <c r="F35" s="40">
        <f t="shared" si="0"/>
        <v>16.399999999999999</v>
      </c>
    </row>
    <row r="36" spans="1:6" ht="26" x14ac:dyDescent="0.35">
      <c r="A36" s="116">
        <v>34</v>
      </c>
      <c r="B36" s="116">
        <v>100</v>
      </c>
      <c r="C36" s="116" t="s">
        <v>2</v>
      </c>
      <c r="D36" s="2" t="s">
        <v>240</v>
      </c>
      <c r="E36" s="68">
        <v>0.38</v>
      </c>
      <c r="F36" s="40">
        <f t="shared" si="0"/>
        <v>38</v>
      </c>
    </row>
    <row r="37" spans="1:6" x14ac:dyDescent="0.35">
      <c r="A37" s="116">
        <v>35</v>
      </c>
      <c r="B37" s="116">
        <v>30</v>
      </c>
      <c r="C37" s="116" t="s">
        <v>2</v>
      </c>
      <c r="D37" s="2" t="s">
        <v>81</v>
      </c>
      <c r="E37" s="68">
        <v>0.36</v>
      </c>
      <c r="F37" s="40">
        <f t="shared" si="0"/>
        <v>10.799999999999999</v>
      </c>
    </row>
    <row r="38" spans="1:6" ht="52" x14ac:dyDescent="0.35">
      <c r="A38" s="116">
        <v>36</v>
      </c>
      <c r="B38" s="116">
        <v>324</v>
      </c>
      <c r="C38" s="116" t="s">
        <v>2</v>
      </c>
      <c r="D38" s="2" t="s">
        <v>598</v>
      </c>
      <c r="E38" s="68">
        <v>0.92</v>
      </c>
      <c r="F38" s="40">
        <f t="shared" si="0"/>
        <v>298.08000000000004</v>
      </c>
    </row>
    <row r="39" spans="1:6" ht="52" x14ac:dyDescent="0.35">
      <c r="A39" s="116">
        <v>37</v>
      </c>
      <c r="B39" s="116">
        <v>200</v>
      </c>
      <c r="C39" s="116" t="s">
        <v>2</v>
      </c>
      <c r="D39" s="2" t="s">
        <v>740</v>
      </c>
      <c r="E39" s="68">
        <v>0.84</v>
      </c>
      <c r="F39" s="40">
        <f t="shared" si="0"/>
        <v>168</v>
      </c>
    </row>
    <row r="40" spans="1:6" ht="39" x14ac:dyDescent="0.35">
      <c r="A40" s="116">
        <v>38</v>
      </c>
      <c r="B40" s="133">
        <v>12</v>
      </c>
      <c r="C40" s="134" t="s">
        <v>2</v>
      </c>
      <c r="D40" s="21" t="s">
        <v>703</v>
      </c>
      <c r="E40" s="136">
        <v>117.75</v>
      </c>
      <c r="F40" s="40">
        <f t="shared" si="0"/>
        <v>1413</v>
      </c>
    </row>
    <row r="41" spans="1:6" ht="39" x14ac:dyDescent="0.35">
      <c r="A41" s="116">
        <v>39</v>
      </c>
      <c r="B41" s="133">
        <v>10</v>
      </c>
      <c r="C41" s="134" t="s">
        <v>2</v>
      </c>
      <c r="D41" s="21" t="s">
        <v>704</v>
      </c>
      <c r="E41" s="136">
        <v>181.38</v>
      </c>
      <c r="F41" s="40">
        <f t="shared" si="0"/>
        <v>1813.8</v>
      </c>
    </row>
    <row r="42" spans="1:6" ht="39" x14ac:dyDescent="0.35">
      <c r="A42" s="116">
        <v>40</v>
      </c>
      <c r="B42" s="133">
        <v>8</v>
      </c>
      <c r="C42" s="134" t="s">
        <v>2</v>
      </c>
      <c r="D42" s="21" t="s">
        <v>705</v>
      </c>
      <c r="E42" s="136">
        <v>198.24</v>
      </c>
      <c r="F42" s="40">
        <f t="shared" si="0"/>
        <v>1585.92</v>
      </c>
    </row>
    <row r="43" spans="1:6" ht="39" x14ac:dyDescent="0.35">
      <c r="A43" s="116">
        <v>41</v>
      </c>
      <c r="B43" s="133">
        <v>10</v>
      </c>
      <c r="C43" s="134" t="s">
        <v>2</v>
      </c>
      <c r="D43" s="21" t="s">
        <v>706</v>
      </c>
      <c r="E43" s="136">
        <v>273.57</v>
      </c>
      <c r="F43" s="40">
        <f t="shared" si="0"/>
        <v>2735.7</v>
      </c>
    </row>
    <row r="44" spans="1:6" ht="39" x14ac:dyDescent="0.35">
      <c r="A44" s="116">
        <v>42</v>
      </c>
      <c r="B44" s="133">
        <v>4</v>
      </c>
      <c r="C44" s="134" t="s">
        <v>2</v>
      </c>
      <c r="D44" s="21" t="s">
        <v>707</v>
      </c>
      <c r="E44" s="136">
        <v>285.44</v>
      </c>
      <c r="F44" s="40">
        <f t="shared" si="0"/>
        <v>1141.76</v>
      </c>
    </row>
    <row r="45" spans="1:6" ht="39" x14ac:dyDescent="0.35">
      <c r="A45" s="116">
        <v>43</v>
      </c>
      <c r="B45" s="135">
        <v>8</v>
      </c>
      <c r="C45" s="134" t="s">
        <v>2</v>
      </c>
      <c r="D45" s="6" t="s">
        <v>709</v>
      </c>
      <c r="E45" s="136">
        <v>549.75</v>
      </c>
      <c r="F45" s="40">
        <f t="shared" si="0"/>
        <v>4398</v>
      </c>
    </row>
    <row r="46" spans="1:6" ht="39" x14ac:dyDescent="0.35">
      <c r="A46" s="116">
        <v>44</v>
      </c>
      <c r="B46" s="133">
        <v>8</v>
      </c>
      <c r="C46" s="134" t="s">
        <v>2</v>
      </c>
      <c r="D46" s="6" t="s">
        <v>709</v>
      </c>
      <c r="E46" s="136">
        <v>549.75</v>
      </c>
      <c r="F46" s="40">
        <f t="shared" si="0"/>
        <v>4398</v>
      </c>
    </row>
    <row r="47" spans="1:6" ht="39" x14ac:dyDescent="0.35">
      <c r="A47" s="116">
        <v>45</v>
      </c>
      <c r="B47" s="135">
        <v>4</v>
      </c>
      <c r="C47" s="134" t="s">
        <v>2</v>
      </c>
      <c r="D47" s="6" t="s">
        <v>710</v>
      </c>
      <c r="E47" s="136">
        <v>688.4</v>
      </c>
      <c r="F47" s="40">
        <f t="shared" si="0"/>
        <v>2753.6</v>
      </c>
    </row>
    <row r="48" spans="1:6" ht="39" x14ac:dyDescent="0.35">
      <c r="A48" s="116">
        <v>46</v>
      </c>
      <c r="B48" s="135">
        <v>4</v>
      </c>
      <c r="C48" s="134" t="s">
        <v>2</v>
      </c>
      <c r="D48" s="154" t="s">
        <v>708</v>
      </c>
      <c r="E48" s="136">
        <v>418.39</v>
      </c>
      <c r="F48" s="40">
        <f t="shared" si="0"/>
        <v>1673.56</v>
      </c>
    </row>
    <row r="49" spans="1:6" ht="26.5" x14ac:dyDescent="0.35">
      <c r="A49" s="116">
        <v>47</v>
      </c>
      <c r="B49" s="128">
        <v>84</v>
      </c>
      <c r="C49" s="128" t="s">
        <v>224</v>
      </c>
      <c r="D49" s="155" t="s">
        <v>238</v>
      </c>
      <c r="E49" s="152">
        <v>68.75</v>
      </c>
      <c r="F49" s="40">
        <f t="shared" si="0"/>
        <v>5775</v>
      </c>
    </row>
    <row r="50" spans="1:6" ht="39.5" x14ac:dyDescent="0.35">
      <c r="A50" s="116">
        <v>48</v>
      </c>
      <c r="B50" s="128">
        <v>396</v>
      </c>
      <c r="C50" s="128" t="s">
        <v>224</v>
      </c>
      <c r="D50" s="155" t="s">
        <v>614</v>
      </c>
      <c r="E50" s="152">
        <v>84.8</v>
      </c>
      <c r="F50" s="40">
        <f t="shared" si="0"/>
        <v>33580.799999999996</v>
      </c>
    </row>
    <row r="51" spans="1:6" x14ac:dyDescent="0.35">
      <c r="D51" s="137" t="s">
        <v>827</v>
      </c>
      <c r="F51" s="138">
        <f>SUM(F3:F50)</f>
        <v>66936.850000000006</v>
      </c>
    </row>
  </sheetData>
  <mergeCells count="1">
    <mergeCell ref="C1:G1"/>
  </mergeCells>
  <printOptions gridLines="1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01D92-4786-4ACA-85D1-68AA48204006}">
  <dimension ref="A1:F9"/>
  <sheetViews>
    <sheetView workbookViewId="0">
      <selection activeCell="P8" sqref="P8"/>
    </sheetView>
  </sheetViews>
  <sheetFormatPr defaultRowHeight="14.5" x14ac:dyDescent="0.35"/>
  <cols>
    <col min="1" max="1" width="10" style="127" customWidth="1"/>
    <col min="2" max="3" width="8.7265625" style="127"/>
  </cols>
  <sheetData>
    <row r="1" spans="1:6" ht="50.15" customHeight="1" x14ac:dyDescent="0.35">
      <c r="A1" s="128"/>
      <c r="B1" s="156" t="s">
        <v>825</v>
      </c>
      <c r="C1" s="156"/>
      <c r="D1" s="156"/>
      <c r="E1" s="156"/>
      <c r="F1" s="156"/>
    </row>
    <row r="2" spans="1:6" ht="26" x14ac:dyDescent="0.35">
      <c r="A2" s="115" t="s">
        <v>821</v>
      </c>
      <c r="B2" s="126" t="s">
        <v>204</v>
      </c>
      <c r="C2" s="126" t="s">
        <v>205</v>
      </c>
      <c r="D2" s="106"/>
      <c r="E2" s="107" t="s">
        <v>202</v>
      </c>
      <c r="F2" s="107" t="s">
        <v>203</v>
      </c>
    </row>
    <row r="3" spans="1:6" ht="52" x14ac:dyDescent="0.35">
      <c r="A3" s="116">
        <v>1</v>
      </c>
      <c r="B3" s="116">
        <v>12</v>
      </c>
      <c r="C3" s="116" t="s">
        <v>2</v>
      </c>
      <c r="D3" s="2" t="s">
        <v>624</v>
      </c>
      <c r="E3" s="68">
        <v>7.15</v>
      </c>
      <c r="F3" s="39">
        <f t="shared" ref="F3:F5" si="0">B3*E3</f>
        <v>85.800000000000011</v>
      </c>
    </row>
    <row r="4" spans="1:6" ht="39" x14ac:dyDescent="0.35">
      <c r="A4" s="116">
        <v>2</v>
      </c>
      <c r="B4" s="116">
        <v>84</v>
      </c>
      <c r="C4" s="116" t="s">
        <v>224</v>
      </c>
      <c r="D4" s="2" t="s">
        <v>238</v>
      </c>
      <c r="E4" s="68">
        <v>35.15</v>
      </c>
      <c r="F4" s="39"/>
    </row>
    <row r="5" spans="1:6" x14ac:dyDescent="0.35">
      <c r="A5" s="116">
        <v>3</v>
      </c>
      <c r="B5" s="116">
        <v>4</v>
      </c>
      <c r="C5" s="116" t="s">
        <v>2</v>
      </c>
      <c r="D5" s="2" t="s">
        <v>148</v>
      </c>
      <c r="E5" s="68">
        <v>1.25</v>
      </c>
      <c r="F5" s="39">
        <f t="shared" si="0"/>
        <v>5</v>
      </c>
    </row>
    <row r="7" spans="1:6" x14ac:dyDescent="0.35">
      <c r="D7" s="51" t="s">
        <v>827</v>
      </c>
      <c r="E7" s="120"/>
      <c r="F7" s="82">
        <f>SUM(F3:F6)</f>
        <v>90.800000000000011</v>
      </c>
    </row>
    <row r="8" spans="1:6" ht="65" x14ac:dyDescent="0.35">
      <c r="A8" s="112" t="s">
        <v>835</v>
      </c>
    </row>
    <row r="9" spans="1:6" ht="52" x14ac:dyDescent="0.35">
      <c r="A9" s="112" t="s">
        <v>834</v>
      </c>
    </row>
  </sheetData>
  <mergeCells count="1">
    <mergeCell ref="B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9567A-09A4-43E4-A9AB-BF6E94B2F4DC}">
  <dimension ref="A1:F6"/>
  <sheetViews>
    <sheetView topLeftCell="A2" workbookViewId="0">
      <selection activeCell="A4" sqref="A4:F4"/>
    </sheetView>
  </sheetViews>
  <sheetFormatPr defaultRowHeight="14.5" x14ac:dyDescent="0.35"/>
  <sheetData>
    <row r="1" spans="1:6" x14ac:dyDescent="0.35">
      <c r="A1" s="128"/>
      <c r="B1" s="156" t="s">
        <v>825</v>
      </c>
      <c r="C1" s="156"/>
      <c r="D1" s="156"/>
      <c r="E1" s="156"/>
      <c r="F1" s="156"/>
    </row>
    <row r="2" spans="1:6" ht="26" x14ac:dyDescent="0.35">
      <c r="A2" s="115" t="s">
        <v>821</v>
      </c>
      <c r="B2" s="126" t="s">
        <v>204</v>
      </c>
      <c r="C2" s="126" t="s">
        <v>205</v>
      </c>
      <c r="D2" s="106"/>
      <c r="E2" s="107" t="s">
        <v>202</v>
      </c>
      <c r="F2" s="107" t="s">
        <v>203</v>
      </c>
    </row>
    <row r="3" spans="1:6" ht="52" x14ac:dyDescent="0.35">
      <c r="A3" s="116">
        <v>1</v>
      </c>
      <c r="B3" s="116">
        <v>12</v>
      </c>
      <c r="C3" s="116" t="s">
        <v>2</v>
      </c>
      <c r="D3" s="2" t="s">
        <v>624</v>
      </c>
      <c r="E3" s="68">
        <v>7.15</v>
      </c>
      <c r="F3" s="39">
        <f t="shared" ref="F3:F4" si="0">B3*E3</f>
        <v>85.800000000000011</v>
      </c>
    </row>
    <row r="4" spans="1:6" x14ac:dyDescent="0.35">
      <c r="A4" s="116">
        <v>3</v>
      </c>
      <c r="B4" s="116">
        <v>4</v>
      </c>
      <c r="C4" s="116" t="s">
        <v>2</v>
      </c>
      <c r="D4" s="2" t="s">
        <v>148</v>
      </c>
      <c r="E4" s="68">
        <v>1.25</v>
      </c>
      <c r="F4" s="39">
        <f t="shared" si="0"/>
        <v>5</v>
      </c>
    </row>
    <row r="5" spans="1:6" x14ac:dyDescent="0.35">
      <c r="A5" s="127"/>
      <c r="B5" s="127"/>
      <c r="C5" s="127"/>
    </row>
    <row r="6" spans="1:6" x14ac:dyDescent="0.35">
      <c r="A6" s="127"/>
      <c r="B6" s="127"/>
      <c r="C6" s="127"/>
      <c r="D6" s="51" t="s">
        <v>827</v>
      </c>
      <c r="E6" s="120"/>
      <c r="F6" s="82">
        <f>SUM(F3:F5)</f>
        <v>90.800000000000011</v>
      </c>
    </row>
  </sheetData>
  <mergeCells count="1">
    <mergeCell ref="B1:F1"/>
  </mergeCells>
  <printOptions gridLines="1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0AFAA-744C-4AA9-AB08-0284982473BF}">
  <dimension ref="A1:N20"/>
  <sheetViews>
    <sheetView topLeftCell="A13" workbookViewId="0">
      <selection activeCell="R6" sqref="R6"/>
    </sheetView>
  </sheetViews>
  <sheetFormatPr defaultRowHeight="14.5" x14ac:dyDescent="0.35"/>
  <cols>
    <col min="1" max="1" width="10.54296875" style="125" customWidth="1"/>
    <col min="2" max="3" width="8.7265625" style="127"/>
    <col min="4" max="4" width="14.54296875" customWidth="1"/>
  </cols>
  <sheetData>
    <row r="1" spans="1:14" ht="50.15" customHeight="1" x14ac:dyDescent="0.35">
      <c r="A1" s="116"/>
      <c r="B1" s="156" t="s">
        <v>828</v>
      </c>
      <c r="C1" s="156"/>
      <c r="D1" s="156"/>
      <c r="E1" s="156"/>
      <c r="F1" s="156"/>
    </row>
    <row r="2" spans="1:14" ht="26" x14ac:dyDescent="0.35">
      <c r="A2" s="103" t="s">
        <v>821</v>
      </c>
      <c r="B2" s="126" t="s">
        <v>204</v>
      </c>
      <c r="C2" s="126" t="s">
        <v>205</v>
      </c>
      <c r="D2" s="106"/>
      <c r="E2" s="107" t="s">
        <v>202</v>
      </c>
      <c r="F2" s="107" t="s">
        <v>203</v>
      </c>
    </row>
    <row r="3" spans="1:14" ht="39" x14ac:dyDescent="0.35">
      <c r="A3" s="116">
        <v>1</v>
      </c>
      <c r="B3" s="116">
        <v>2016</v>
      </c>
      <c r="C3" s="116" t="s">
        <v>2</v>
      </c>
      <c r="D3" s="2" t="s">
        <v>226</v>
      </c>
      <c r="E3" s="68">
        <v>0.92</v>
      </c>
      <c r="F3" s="39"/>
    </row>
    <row r="4" spans="1:14" ht="26" x14ac:dyDescent="0.35">
      <c r="A4" s="116">
        <v>2</v>
      </c>
      <c r="B4" s="116">
        <v>6</v>
      </c>
      <c r="C4" s="116" t="s">
        <v>2</v>
      </c>
      <c r="D4" s="2" t="s">
        <v>689</v>
      </c>
      <c r="E4" s="68">
        <v>15.97</v>
      </c>
      <c r="F4" s="39"/>
    </row>
    <row r="5" spans="1:14" x14ac:dyDescent="0.35">
      <c r="A5" s="116">
        <v>3</v>
      </c>
      <c r="B5" s="116">
        <v>3</v>
      </c>
      <c r="C5" s="116" t="s">
        <v>2</v>
      </c>
      <c r="D5" s="2" t="s">
        <v>92</v>
      </c>
      <c r="E5" s="68">
        <v>1.08</v>
      </c>
      <c r="F5" s="39"/>
    </row>
    <row r="6" spans="1:14" ht="39" x14ac:dyDescent="0.35">
      <c r="A6" s="116">
        <v>4</v>
      </c>
      <c r="B6" s="116">
        <v>1500</v>
      </c>
      <c r="C6" s="116" t="s">
        <v>2</v>
      </c>
      <c r="D6" s="2" t="s">
        <v>741</v>
      </c>
      <c r="E6" s="68">
        <v>0.91</v>
      </c>
      <c r="F6" s="39"/>
    </row>
    <row r="7" spans="1:14" ht="26" x14ac:dyDescent="0.35">
      <c r="A7" s="116">
        <v>5</v>
      </c>
      <c r="B7" s="116">
        <v>12</v>
      </c>
      <c r="C7" s="116" t="s">
        <v>2</v>
      </c>
      <c r="D7" s="2" t="s">
        <v>670</v>
      </c>
      <c r="E7" s="68">
        <v>3.91</v>
      </c>
      <c r="F7" s="39"/>
    </row>
    <row r="8" spans="1:14" ht="39" x14ac:dyDescent="0.35">
      <c r="A8" s="116">
        <v>6</v>
      </c>
      <c r="B8" s="116">
        <v>348</v>
      </c>
      <c r="C8" s="116" t="s">
        <v>2</v>
      </c>
      <c r="D8" s="2" t="s">
        <v>685</v>
      </c>
      <c r="E8" s="68">
        <v>3.6</v>
      </c>
      <c r="F8" s="39"/>
    </row>
    <row r="9" spans="1:14" x14ac:dyDescent="0.35">
      <c r="A9" s="116">
        <v>7</v>
      </c>
      <c r="B9" s="116">
        <v>12</v>
      </c>
      <c r="C9" s="116" t="s">
        <v>2</v>
      </c>
      <c r="D9" s="2" t="s">
        <v>621</v>
      </c>
      <c r="E9" s="68">
        <v>10.210000000000001</v>
      </c>
      <c r="F9" s="39"/>
    </row>
    <row r="10" spans="1:14" ht="26" x14ac:dyDescent="0.35">
      <c r="A10" s="116">
        <v>8</v>
      </c>
      <c r="B10" s="116">
        <v>45</v>
      </c>
      <c r="C10" s="116" t="s">
        <v>1</v>
      </c>
      <c r="D10" s="2" t="s">
        <v>236</v>
      </c>
      <c r="E10" s="68">
        <v>22.59</v>
      </c>
      <c r="F10" s="39"/>
    </row>
    <row r="11" spans="1:14" ht="39" x14ac:dyDescent="0.35">
      <c r="A11" s="116">
        <v>9</v>
      </c>
      <c r="B11" s="116">
        <v>240</v>
      </c>
      <c r="C11" s="116" t="s">
        <v>2</v>
      </c>
      <c r="D11" s="2" t="s">
        <v>757</v>
      </c>
      <c r="E11" s="68">
        <v>3.77</v>
      </c>
      <c r="F11" s="39"/>
    </row>
    <row r="12" spans="1:14" x14ac:dyDescent="0.35">
      <c r="A12" s="116">
        <v>10</v>
      </c>
      <c r="B12" s="116">
        <v>4</v>
      </c>
      <c r="C12" s="116" t="s">
        <v>2</v>
      </c>
      <c r="D12" s="2" t="s">
        <v>160</v>
      </c>
      <c r="E12" s="68">
        <v>4.83</v>
      </c>
      <c r="F12" s="39"/>
    </row>
    <row r="13" spans="1:14" ht="39" x14ac:dyDescent="0.35">
      <c r="A13" s="116">
        <v>11</v>
      </c>
      <c r="B13" s="116">
        <v>528</v>
      </c>
      <c r="C13" s="116" t="s">
        <v>2</v>
      </c>
      <c r="D13" s="2" t="s">
        <v>758</v>
      </c>
      <c r="E13" s="68">
        <v>3.77</v>
      </c>
      <c r="F13" s="39"/>
    </row>
    <row r="14" spans="1:14" ht="65" x14ac:dyDescent="0.35">
      <c r="A14" s="116">
        <v>12</v>
      </c>
      <c r="B14" s="124">
        <v>5</v>
      </c>
      <c r="C14" s="124" t="s">
        <v>2</v>
      </c>
      <c r="D14" s="2" t="s">
        <v>791</v>
      </c>
      <c r="E14" s="68">
        <v>38.35</v>
      </c>
      <c r="F14" s="39"/>
    </row>
    <row r="15" spans="1:14" ht="52" x14ac:dyDescent="0.35">
      <c r="A15" s="116">
        <v>13</v>
      </c>
      <c r="B15" s="124">
        <v>1</v>
      </c>
      <c r="C15" s="124" t="s">
        <v>1</v>
      </c>
      <c r="D15" s="2" t="s">
        <v>793</v>
      </c>
      <c r="E15" s="68">
        <v>20.2</v>
      </c>
      <c r="F15" s="39"/>
      <c r="N15" s="2"/>
    </row>
    <row r="16" spans="1:14" x14ac:dyDescent="0.35">
      <c r="F16" s="39"/>
    </row>
    <row r="17" spans="1:6" x14ac:dyDescent="0.35">
      <c r="D17" s="51" t="s">
        <v>827</v>
      </c>
      <c r="E17" s="120"/>
      <c r="F17" s="82">
        <f>SUM(F3:F16)</f>
        <v>0</v>
      </c>
    </row>
    <row r="19" spans="1:6" ht="52" x14ac:dyDescent="0.35">
      <c r="A19" s="112" t="s">
        <v>832</v>
      </c>
    </row>
    <row r="20" spans="1:6" ht="52" x14ac:dyDescent="0.35">
      <c r="A20" s="112" t="s">
        <v>833</v>
      </c>
      <c r="B20" s="116"/>
      <c r="C20" s="116"/>
      <c r="D20" s="116"/>
    </row>
  </sheetData>
  <mergeCells count="1">
    <mergeCell ref="B1:F1"/>
  </mergeCells>
  <printOptions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7F605-AC5C-9E46-8156-522A59A0FEE5}">
  <dimension ref="A1:J261"/>
  <sheetViews>
    <sheetView workbookViewId="0">
      <selection activeCell="F11" sqref="F11"/>
    </sheetView>
  </sheetViews>
  <sheetFormatPr defaultColWidth="10.81640625" defaultRowHeight="13" x14ac:dyDescent="0.3"/>
  <cols>
    <col min="1" max="1" width="12.54296875" style="9" bestFit="1" customWidth="1"/>
    <col min="2" max="2" width="58.81640625" style="9" bestFit="1" customWidth="1"/>
    <col min="3" max="16384" width="10.81640625" style="9"/>
  </cols>
  <sheetData>
    <row r="1" spans="1:2" x14ac:dyDescent="0.3">
      <c r="A1" s="158" t="s">
        <v>242</v>
      </c>
      <c r="B1" s="158"/>
    </row>
    <row r="2" spans="1:2" x14ac:dyDescent="0.3">
      <c r="A2" s="158" t="s">
        <v>206</v>
      </c>
      <c r="B2" s="158" t="s">
        <v>207</v>
      </c>
    </row>
    <row r="3" spans="1:2" x14ac:dyDescent="0.3">
      <c r="A3" s="8" t="s">
        <v>632</v>
      </c>
      <c r="B3" s="8" t="s">
        <v>715</v>
      </c>
    </row>
    <row r="4" spans="1:2" x14ac:dyDescent="0.3">
      <c r="A4" s="27" t="s">
        <v>21</v>
      </c>
      <c r="B4" s="27" t="s">
        <v>252</v>
      </c>
    </row>
    <row r="5" spans="1:2" x14ac:dyDescent="0.3">
      <c r="A5" s="27" t="s">
        <v>507</v>
      </c>
      <c r="B5" s="27" t="s">
        <v>253</v>
      </c>
    </row>
    <row r="6" spans="1:2" x14ac:dyDescent="0.3">
      <c r="A6" s="28" t="s">
        <v>22</v>
      </c>
      <c r="B6" s="28" t="s">
        <v>254</v>
      </c>
    </row>
    <row r="7" spans="1:2" x14ac:dyDescent="0.3">
      <c r="A7" s="27" t="s">
        <v>508</v>
      </c>
      <c r="B7" s="27" t="s">
        <v>688</v>
      </c>
    </row>
    <row r="8" spans="1:2" x14ac:dyDescent="0.3">
      <c r="A8" s="28" t="s">
        <v>23</v>
      </c>
      <c r="B8" s="28" t="s">
        <v>687</v>
      </c>
    </row>
    <row r="9" spans="1:2" x14ac:dyDescent="0.3">
      <c r="A9" s="27" t="s">
        <v>24</v>
      </c>
      <c r="B9" s="27" t="s">
        <v>255</v>
      </c>
    </row>
    <row r="10" spans="1:2" x14ac:dyDescent="0.3">
      <c r="A10" s="28" t="s">
        <v>25</v>
      </c>
      <c r="B10" s="28" t="s">
        <v>256</v>
      </c>
    </row>
    <row r="11" spans="1:2" x14ac:dyDescent="0.3">
      <c r="A11" s="27" t="s">
        <v>26</v>
      </c>
      <c r="B11" s="27" t="s">
        <v>257</v>
      </c>
    </row>
    <row r="12" spans="1:2" x14ac:dyDescent="0.3">
      <c r="A12" s="28" t="s">
        <v>27</v>
      </c>
      <c r="B12" s="28" t="s">
        <v>258</v>
      </c>
    </row>
    <row r="13" spans="1:2" x14ac:dyDescent="0.3">
      <c r="A13" s="27" t="s">
        <v>28</v>
      </c>
      <c r="B13" s="27" t="s">
        <v>259</v>
      </c>
    </row>
    <row r="14" spans="1:2" x14ac:dyDescent="0.3">
      <c r="A14" s="28" t="s">
        <v>29</v>
      </c>
      <c r="B14" s="28" t="s">
        <v>260</v>
      </c>
    </row>
    <row r="15" spans="1:2" x14ac:dyDescent="0.3">
      <c r="A15" s="27" t="s">
        <v>30</v>
      </c>
      <c r="B15" s="27" t="s">
        <v>261</v>
      </c>
    </row>
    <row r="16" spans="1:2" x14ac:dyDescent="0.3">
      <c r="A16" s="28" t="s">
        <v>32</v>
      </c>
      <c r="B16" s="28" t="s">
        <v>262</v>
      </c>
    </row>
    <row r="17" spans="1:4" x14ac:dyDescent="0.3">
      <c r="A17" s="28" t="s">
        <v>34</v>
      </c>
      <c r="B17" s="28" t="s">
        <v>263</v>
      </c>
      <c r="C17" s="8"/>
      <c r="D17" s="17"/>
    </row>
    <row r="18" spans="1:4" x14ac:dyDescent="0.3">
      <c r="A18" s="27" t="s">
        <v>509</v>
      </c>
      <c r="B18" s="27" t="s">
        <v>264</v>
      </c>
      <c r="D18" s="17"/>
    </row>
    <row r="19" spans="1:4" x14ac:dyDescent="0.3">
      <c r="A19" s="28" t="s">
        <v>33</v>
      </c>
      <c r="B19" s="28" t="s">
        <v>265</v>
      </c>
      <c r="C19" s="8"/>
      <c r="D19" s="17"/>
    </row>
    <row r="20" spans="1:4" x14ac:dyDescent="0.3">
      <c r="A20" s="27" t="s">
        <v>9</v>
      </c>
      <c r="B20" s="27" t="s">
        <v>266</v>
      </c>
      <c r="C20" s="8"/>
      <c r="D20" s="17"/>
    </row>
    <row r="21" spans="1:4" x14ac:dyDescent="0.3">
      <c r="A21" s="28" t="s">
        <v>4</v>
      </c>
      <c r="B21" s="28" t="s">
        <v>267</v>
      </c>
    </row>
    <row r="22" spans="1:4" x14ac:dyDescent="0.3">
      <c r="A22" s="27" t="s">
        <v>11</v>
      </c>
      <c r="B22" s="27" t="s">
        <v>268</v>
      </c>
    </row>
    <row r="23" spans="1:4" x14ac:dyDescent="0.3">
      <c r="A23" s="28" t="s">
        <v>510</v>
      </c>
      <c r="B23" s="28" t="s">
        <v>269</v>
      </c>
    </row>
    <row r="24" spans="1:4" x14ac:dyDescent="0.3">
      <c r="A24" s="27" t="s">
        <v>8</v>
      </c>
      <c r="B24" s="27" t="s">
        <v>270</v>
      </c>
    </row>
    <row r="25" spans="1:4" x14ac:dyDescent="0.3">
      <c r="A25" s="28" t="s">
        <v>12</v>
      </c>
      <c r="B25" s="28" t="s">
        <v>271</v>
      </c>
    </row>
    <row r="26" spans="1:4" x14ac:dyDescent="0.3">
      <c r="A26" s="27" t="s">
        <v>10</v>
      </c>
      <c r="B26" s="27" t="s">
        <v>272</v>
      </c>
    </row>
    <row r="27" spans="1:4" x14ac:dyDescent="0.3">
      <c r="A27" s="28" t="s">
        <v>511</v>
      </c>
      <c r="B27" s="28" t="s">
        <v>273</v>
      </c>
    </row>
    <row r="28" spans="1:4" x14ac:dyDescent="0.3">
      <c r="A28" s="27" t="s">
        <v>35</v>
      </c>
      <c r="B28" s="27" t="s">
        <v>274</v>
      </c>
    </row>
    <row r="29" spans="1:4" x14ac:dyDescent="0.3">
      <c r="A29" s="28" t="s">
        <v>36</v>
      </c>
      <c r="B29" s="28" t="s">
        <v>275</v>
      </c>
    </row>
    <row r="30" spans="1:4" x14ac:dyDescent="0.3">
      <c r="A30" s="27" t="s">
        <v>37</v>
      </c>
      <c r="B30" s="27" t="s">
        <v>276</v>
      </c>
    </row>
    <row r="31" spans="1:4" x14ac:dyDescent="0.3">
      <c r="A31" s="28" t="s">
        <v>38</v>
      </c>
      <c r="B31" s="28" t="s">
        <v>277</v>
      </c>
    </row>
    <row r="32" spans="1:4" x14ac:dyDescent="0.3">
      <c r="A32" s="27" t="s">
        <v>39</v>
      </c>
      <c r="B32" s="27" t="s">
        <v>278</v>
      </c>
    </row>
    <row r="33" spans="1:4" x14ac:dyDescent="0.3">
      <c r="A33" s="28" t="s">
        <v>40</v>
      </c>
      <c r="B33" s="28" t="s">
        <v>279</v>
      </c>
    </row>
    <row r="34" spans="1:4" x14ac:dyDescent="0.3">
      <c r="A34" s="27" t="s">
        <v>41</v>
      </c>
      <c r="B34" s="27" t="s">
        <v>280</v>
      </c>
    </row>
    <row r="35" spans="1:4" x14ac:dyDescent="0.3">
      <c r="A35" s="28" t="s">
        <v>42</v>
      </c>
      <c r="B35" s="28" t="s">
        <v>281</v>
      </c>
    </row>
    <row r="36" spans="1:4" x14ac:dyDescent="0.3">
      <c r="A36" s="27" t="s">
        <v>43</v>
      </c>
      <c r="B36" s="27" t="s">
        <v>282</v>
      </c>
    </row>
    <row r="37" spans="1:4" x14ac:dyDescent="0.3">
      <c r="A37" s="28" t="s">
        <v>44</v>
      </c>
      <c r="B37" s="28" t="s">
        <v>283</v>
      </c>
    </row>
    <row r="38" spans="1:4" x14ac:dyDescent="0.3">
      <c r="A38" s="27" t="s">
        <v>45</v>
      </c>
      <c r="B38" s="27" t="s">
        <v>284</v>
      </c>
    </row>
    <row r="39" spans="1:4" x14ac:dyDescent="0.3">
      <c r="A39" s="28" t="s">
        <v>46</v>
      </c>
      <c r="B39" s="28" t="s">
        <v>285</v>
      </c>
    </row>
    <row r="40" spans="1:4" x14ac:dyDescent="0.3">
      <c r="A40" s="27" t="s">
        <v>47</v>
      </c>
      <c r="B40" s="27" t="s">
        <v>286</v>
      </c>
    </row>
    <row r="41" spans="1:4" x14ac:dyDescent="0.3">
      <c r="A41" s="28" t="s">
        <v>48</v>
      </c>
      <c r="B41" s="28" t="s">
        <v>287</v>
      </c>
    </row>
    <row r="42" spans="1:4" x14ac:dyDescent="0.3">
      <c r="A42" s="27" t="s">
        <v>49</v>
      </c>
      <c r="B42" s="27" t="s">
        <v>288</v>
      </c>
    </row>
    <row r="43" spans="1:4" x14ac:dyDescent="0.3">
      <c r="A43" s="28" t="s">
        <v>50</v>
      </c>
      <c r="B43" s="28" t="s">
        <v>289</v>
      </c>
    </row>
    <row r="44" spans="1:4" x14ac:dyDescent="0.3">
      <c r="A44" s="27" t="s">
        <v>51</v>
      </c>
      <c r="B44" s="27" t="s">
        <v>290</v>
      </c>
    </row>
    <row r="45" spans="1:4" x14ac:dyDescent="0.3">
      <c r="A45" s="28" t="s">
        <v>52</v>
      </c>
      <c r="B45" s="28" t="s">
        <v>291</v>
      </c>
      <c r="C45" s="8"/>
      <c r="D45" s="17"/>
    </row>
    <row r="46" spans="1:4" x14ac:dyDescent="0.3">
      <c r="A46" s="27" t="s">
        <v>53</v>
      </c>
      <c r="B46" s="27" t="s">
        <v>292</v>
      </c>
      <c r="C46" s="8"/>
      <c r="D46" s="17"/>
    </row>
    <row r="47" spans="1:4" x14ac:dyDescent="0.3">
      <c r="A47" s="28" t="s">
        <v>54</v>
      </c>
      <c r="B47" s="28" t="s">
        <v>293</v>
      </c>
      <c r="C47" s="8"/>
      <c r="D47" s="7"/>
    </row>
    <row r="48" spans="1:4" x14ac:dyDescent="0.3">
      <c r="A48" s="27" t="s">
        <v>55</v>
      </c>
      <c r="B48" s="27" t="s">
        <v>294</v>
      </c>
    </row>
    <row r="49" spans="1:2" x14ac:dyDescent="0.3">
      <c r="A49" s="28" t="s">
        <v>56</v>
      </c>
      <c r="B49" s="28" t="s">
        <v>295</v>
      </c>
    </row>
    <row r="50" spans="1:2" x14ac:dyDescent="0.3">
      <c r="A50" s="27" t="s">
        <v>57</v>
      </c>
      <c r="B50" s="27" t="s">
        <v>296</v>
      </c>
    </row>
    <row r="51" spans="1:2" x14ac:dyDescent="0.3">
      <c r="A51" s="28" t="s">
        <v>58</v>
      </c>
      <c r="B51" s="28" t="s">
        <v>297</v>
      </c>
    </row>
    <row r="52" spans="1:2" x14ac:dyDescent="0.3">
      <c r="A52" s="27" t="s">
        <v>512</v>
      </c>
      <c r="B52" s="27" t="s">
        <v>298</v>
      </c>
    </row>
    <row r="53" spans="1:2" x14ac:dyDescent="0.3">
      <c r="A53" s="28" t="s">
        <v>513</v>
      </c>
      <c r="B53" s="28" t="s">
        <v>299</v>
      </c>
    </row>
    <row r="54" spans="1:2" x14ac:dyDescent="0.3">
      <c r="A54" s="27" t="s">
        <v>514</v>
      </c>
      <c r="B54" s="27" t="s">
        <v>300</v>
      </c>
    </row>
    <row r="55" spans="1:2" x14ac:dyDescent="0.3">
      <c r="A55" s="28" t="s">
        <v>5</v>
      </c>
      <c r="B55" s="28" t="s">
        <v>504</v>
      </c>
    </row>
    <row r="56" spans="1:2" x14ac:dyDescent="0.3">
      <c r="A56" s="27" t="s">
        <v>6</v>
      </c>
      <c r="B56" s="27" t="s">
        <v>505</v>
      </c>
    </row>
    <row r="57" spans="1:2" x14ac:dyDescent="0.3">
      <c r="A57" s="28" t="s">
        <v>7</v>
      </c>
      <c r="B57" s="28" t="s">
        <v>506</v>
      </c>
    </row>
    <row r="58" spans="1:2" x14ac:dyDescent="0.3">
      <c r="A58" s="27" t="s">
        <v>515</v>
      </c>
      <c r="B58" s="27" t="s">
        <v>301</v>
      </c>
    </row>
    <row r="59" spans="1:2" x14ac:dyDescent="0.3">
      <c r="A59" s="28" t="s">
        <v>516</v>
      </c>
      <c r="B59" s="28" t="s">
        <v>302</v>
      </c>
    </row>
    <row r="60" spans="1:2" x14ac:dyDescent="0.3">
      <c r="A60" s="27" t="s">
        <v>517</v>
      </c>
      <c r="B60" s="27" t="s">
        <v>303</v>
      </c>
    </row>
    <row r="61" spans="1:2" x14ac:dyDescent="0.3">
      <c r="A61" s="28" t="s">
        <v>59</v>
      </c>
      <c r="B61" s="28" t="s">
        <v>304</v>
      </c>
    </row>
    <row r="62" spans="1:2" x14ac:dyDescent="0.3">
      <c r="A62" s="27" t="s">
        <v>60</v>
      </c>
      <c r="B62" s="27" t="s">
        <v>305</v>
      </c>
    </row>
    <row r="63" spans="1:2" x14ac:dyDescent="0.3">
      <c r="A63" s="28" t="s">
        <v>61</v>
      </c>
      <c r="B63" s="28" t="s">
        <v>306</v>
      </c>
    </row>
    <row r="64" spans="1:2" x14ac:dyDescent="0.3">
      <c r="A64" s="27" t="s">
        <v>62</v>
      </c>
      <c r="B64" s="27" t="s">
        <v>307</v>
      </c>
    </row>
    <row r="65" spans="1:2" x14ac:dyDescent="0.3">
      <c r="A65" s="28" t="s">
        <v>63</v>
      </c>
      <c r="B65" s="28" t="s">
        <v>308</v>
      </c>
    </row>
    <row r="66" spans="1:2" x14ac:dyDescent="0.3">
      <c r="A66" s="27" t="s">
        <v>518</v>
      </c>
      <c r="B66" s="27" t="s">
        <v>309</v>
      </c>
    </row>
    <row r="67" spans="1:2" x14ac:dyDescent="0.3">
      <c r="A67" s="28" t="s">
        <v>519</v>
      </c>
      <c r="B67" s="28" t="s">
        <v>310</v>
      </c>
    </row>
    <row r="68" spans="1:2" x14ac:dyDescent="0.3">
      <c r="A68" s="27" t="s">
        <v>520</v>
      </c>
      <c r="B68" s="27" t="s">
        <v>311</v>
      </c>
    </row>
    <row r="69" spans="1:2" x14ac:dyDescent="0.3">
      <c r="A69" s="28" t="s">
        <v>521</v>
      </c>
      <c r="B69" s="28" t="s">
        <v>312</v>
      </c>
    </row>
    <row r="70" spans="1:2" x14ac:dyDescent="0.3">
      <c r="A70" s="27" t="s">
        <v>522</v>
      </c>
      <c r="B70" s="27" t="s">
        <v>313</v>
      </c>
    </row>
    <row r="71" spans="1:2" x14ac:dyDescent="0.3">
      <c r="A71" s="28" t="s">
        <v>523</v>
      </c>
      <c r="B71" s="28" t="s">
        <v>314</v>
      </c>
    </row>
    <row r="72" spans="1:2" x14ac:dyDescent="0.3">
      <c r="A72" s="27" t="s">
        <v>524</v>
      </c>
      <c r="B72" s="27" t="s">
        <v>315</v>
      </c>
    </row>
    <row r="73" spans="1:2" x14ac:dyDescent="0.3">
      <c r="A73" s="28" t="s">
        <v>525</v>
      </c>
      <c r="B73" s="28" t="s">
        <v>316</v>
      </c>
    </row>
    <row r="74" spans="1:2" x14ac:dyDescent="0.3">
      <c r="A74" s="27" t="s">
        <v>64</v>
      </c>
      <c r="B74" s="27" t="s">
        <v>317</v>
      </c>
    </row>
    <row r="75" spans="1:2" x14ac:dyDescent="0.3">
      <c r="A75" s="28" t="s">
        <v>65</v>
      </c>
      <c r="B75" s="28" t="s">
        <v>318</v>
      </c>
    </row>
    <row r="76" spans="1:2" x14ac:dyDescent="0.3">
      <c r="A76" s="27" t="s">
        <v>526</v>
      </c>
      <c r="B76" s="27" t="s">
        <v>319</v>
      </c>
    </row>
    <row r="77" spans="1:2" x14ac:dyDescent="0.3">
      <c r="A77" s="28" t="s">
        <v>527</v>
      </c>
      <c r="B77" s="28" t="s">
        <v>320</v>
      </c>
    </row>
    <row r="78" spans="1:2" x14ac:dyDescent="0.3">
      <c r="A78" s="27" t="s">
        <v>528</v>
      </c>
      <c r="B78" s="27" t="s">
        <v>321</v>
      </c>
    </row>
    <row r="79" spans="1:2" x14ac:dyDescent="0.3">
      <c r="A79" s="28" t="s">
        <v>529</v>
      </c>
      <c r="B79" s="28" t="s">
        <v>322</v>
      </c>
    </row>
    <row r="80" spans="1:2" x14ac:dyDescent="0.3">
      <c r="A80" s="27" t="s">
        <v>66</v>
      </c>
      <c r="B80" s="27" t="s">
        <v>323</v>
      </c>
    </row>
    <row r="81" spans="1:2" x14ac:dyDescent="0.3">
      <c r="A81" s="28" t="s">
        <v>530</v>
      </c>
      <c r="B81" s="28" t="s">
        <v>324</v>
      </c>
    </row>
    <row r="82" spans="1:2" x14ac:dyDescent="0.3">
      <c r="A82" s="27" t="s">
        <v>531</v>
      </c>
      <c r="B82" s="27" t="s">
        <v>325</v>
      </c>
    </row>
    <row r="83" spans="1:2" x14ac:dyDescent="0.3">
      <c r="A83" s="27" t="s">
        <v>67</v>
      </c>
      <c r="B83" s="27" t="s">
        <v>326</v>
      </c>
    </row>
    <row r="84" spans="1:2" x14ac:dyDescent="0.3">
      <c r="A84" s="28" t="s">
        <v>532</v>
      </c>
      <c r="B84" s="28" t="s">
        <v>327</v>
      </c>
    </row>
    <row r="85" spans="1:2" x14ac:dyDescent="0.3">
      <c r="A85" s="27" t="s">
        <v>68</v>
      </c>
      <c r="B85" s="27" t="s">
        <v>328</v>
      </c>
    </row>
    <row r="86" spans="1:2" x14ac:dyDescent="0.3">
      <c r="A86" s="28" t="s">
        <v>69</v>
      </c>
      <c r="B86" s="28" t="s">
        <v>329</v>
      </c>
    </row>
    <row r="87" spans="1:2" x14ac:dyDescent="0.3">
      <c r="A87" s="27" t="s">
        <v>70</v>
      </c>
      <c r="B87" s="27" t="s">
        <v>330</v>
      </c>
    </row>
    <row r="88" spans="1:2" x14ac:dyDescent="0.3">
      <c r="A88" s="28" t="s">
        <v>71</v>
      </c>
      <c r="B88" s="28" t="s">
        <v>331</v>
      </c>
    </row>
    <row r="89" spans="1:2" x14ac:dyDescent="0.3">
      <c r="A89" s="27" t="s">
        <v>72</v>
      </c>
      <c r="B89" s="27" t="s">
        <v>332</v>
      </c>
    </row>
    <row r="90" spans="1:2" x14ac:dyDescent="0.3">
      <c r="A90" s="28" t="s">
        <v>73</v>
      </c>
      <c r="B90" s="28" t="s">
        <v>333</v>
      </c>
    </row>
    <row r="91" spans="1:2" x14ac:dyDescent="0.3">
      <c r="A91" s="27" t="s">
        <v>74</v>
      </c>
      <c r="B91" s="27" t="s">
        <v>334</v>
      </c>
    </row>
    <row r="92" spans="1:2" x14ac:dyDescent="0.3">
      <c r="A92" s="28" t="s">
        <v>75</v>
      </c>
      <c r="B92" s="28" t="s">
        <v>335</v>
      </c>
    </row>
    <row r="93" spans="1:2" x14ac:dyDescent="0.3">
      <c r="A93" s="27" t="s">
        <v>76</v>
      </c>
      <c r="B93" s="27" t="s">
        <v>336</v>
      </c>
    </row>
    <row r="94" spans="1:2" x14ac:dyDescent="0.3">
      <c r="A94" s="28" t="s">
        <v>533</v>
      </c>
      <c r="B94" s="28" t="s">
        <v>337</v>
      </c>
    </row>
    <row r="95" spans="1:2" x14ac:dyDescent="0.3">
      <c r="A95" s="27" t="s">
        <v>77</v>
      </c>
      <c r="B95" s="27" t="s">
        <v>338</v>
      </c>
    </row>
    <row r="96" spans="1:2" x14ac:dyDescent="0.3">
      <c r="A96" s="28" t="s">
        <v>78</v>
      </c>
      <c r="B96" s="28" t="s">
        <v>339</v>
      </c>
    </row>
    <row r="97" spans="1:2" x14ac:dyDescent="0.3">
      <c r="A97" s="27" t="s">
        <v>79</v>
      </c>
      <c r="B97" s="27" t="s">
        <v>340</v>
      </c>
    </row>
    <row r="98" spans="1:2" x14ac:dyDescent="0.3">
      <c r="A98" s="28" t="s">
        <v>80</v>
      </c>
      <c r="B98" s="28" t="s">
        <v>341</v>
      </c>
    </row>
    <row r="99" spans="1:2" x14ac:dyDescent="0.3">
      <c r="A99" s="27" t="s">
        <v>82</v>
      </c>
      <c r="B99" s="27" t="s">
        <v>342</v>
      </c>
    </row>
    <row r="100" spans="1:2" x14ac:dyDescent="0.3">
      <c r="A100" s="28" t="s">
        <v>83</v>
      </c>
      <c r="B100" s="28" t="s">
        <v>343</v>
      </c>
    </row>
    <row r="101" spans="1:2" x14ac:dyDescent="0.3">
      <c r="A101" s="27" t="s">
        <v>84</v>
      </c>
      <c r="B101" s="27" t="s">
        <v>344</v>
      </c>
    </row>
    <row r="102" spans="1:2" x14ac:dyDescent="0.3">
      <c r="A102" s="28" t="s">
        <v>85</v>
      </c>
      <c r="B102" s="28" t="s">
        <v>345</v>
      </c>
    </row>
    <row r="103" spans="1:2" x14ac:dyDescent="0.3">
      <c r="A103" s="27" t="s">
        <v>534</v>
      </c>
      <c r="B103" s="27" t="s">
        <v>346</v>
      </c>
    </row>
    <row r="104" spans="1:2" x14ac:dyDescent="0.3">
      <c r="A104" s="28" t="s">
        <v>86</v>
      </c>
      <c r="B104" s="28" t="s">
        <v>347</v>
      </c>
    </row>
    <row r="105" spans="1:2" x14ac:dyDescent="0.3">
      <c r="A105" s="27" t="s">
        <v>87</v>
      </c>
      <c r="B105" s="27" t="s">
        <v>348</v>
      </c>
    </row>
    <row r="106" spans="1:2" x14ac:dyDescent="0.3">
      <c r="A106" s="28" t="s">
        <v>88</v>
      </c>
      <c r="B106" s="28" t="s">
        <v>349</v>
      </c>
    </row>
    <row r="107" spans="1:2" x14ac:dyDescent="0.3">
      <c r="A107" s="27" t="s">
        <v>535</v>
      </c>
      <c r="B107" s="27" t="s">
        <v>350</v>
      </c>
    </row>
    <row r="108" spans="1:2" x14ac:dyDescent="0.3">
      <c r="A108" s="28" t="s">
        <v>536</v>
      </c>
      <c r="B108" s="28" t="s">
        <v>351</v>
      </c>
    </row>
    <row r="109" spans="1:2" x14ac:dyDescent="0.3">
      <c r="A109" s="27" t="s">
        <v>537</v>
      </c>
      <c r="B109" s="27" t="s">
        <v>352</v>
      </c>
    </row>
    <row r="110" spans="1:2" x14ac:dyDescent="0.3">
      <c r="A110" s="28" t="s">
        <v>89</v>
      </c>
      <c r="B110" s="28" t="s">
        <v>353</v>
      </c>
    </row>
    <row r="111" spans="1:2" x14ac:dyDescent="0.3">
      <c r="A111" s="27" t="s">
        <v>538</v>
      </c>
      <c r="B111" s="27" t="s">
        <v>354</v>
      </c>
    </row>
    <row r="112" spans="1:2" x14ac:dyDescent="0.3">
      <c r="A112" s="28" t="s">
        <v>90</v>
      </c>
      <c r="B112" s="28" t="s">
        <v>355</v>
      </c>
    </row>
    <row r="113" spans="1:4" x14ac:dyDescent="0.3">
      <c r="A113" s="27" t="s">
        <v>91</v>
      </c>
      <c r="B113" s="27" t="s">
        <v>356</v>
      </c>
    </row>
    <row r="114" spans="1:4" x14ac:dyDescent="0.3">
      <c r="A114" s="28" t="s">
        <v>93</v>
      </c>
      <c r="B114" s="28" t="s">
        <v>357</v>
      </c>
    </row>
    <row r="115" spans="1:4" x14ac:dyDescent="0.3">
      <c r="A115" s="27" t="s">
        <v>94</v>
      </c>
      <c r="B115" s="27" t="s">
        <v>358</v>
      </c>
    </row>
    <row r="116" spans="1:4" x14ac:dyDescent="0.3">
      <c r="A116" s="28" t="s">
        <v>95</v>
      </c>
      <c r="B116" s="28" t="s">
        <v>359</v>
      </c>
    </row>
    <row r="117" spans="1:4" x14ac:dyDescent="0.3">
      <c r="A117" s="27" t="s">
        <v>96</v>
      </c>
      <c r="B117" s="27" t="s">
        <v>360</v>
      </c>
    </row>
    <row r="118" spans="1:4" x14ac:dyDescent="0.3">
      <c r="A118" s="28" t="s">
        <v>97</v>
      </c>
      <c r="B118" s="28" t="s">
        <v>361</v>
      </c>
    </row>
    <row r="119" spans="1:4" x14ac:dyDescent="0.3">
      <c r="A119" s="27" t="s">
        <v>98</v>
      </c>
      <c r="B119" s="27" t="s">
        <v>362</v>
      </c>
      <c r="C119" s="8"/>
      <c r="D119" s="17"/>
    </row>
    <row r="120" spans="1:4" x14ac:dyDescent="0.3">
      <c r="A120" s="28" t="s">
        <v>99</v>
      </c>
      <c r="B120" s="28" t="s">
        <v>363</v>
      </c>
      <c r="C120" s="8"/>
      <c r="D120" s="17"/>
    </row>
    <row r="121" spans="1:4" x14ac:dyDescent="0.3">
      <c r="A121" s="27" t="s">
        <v>100</v>
      </c>
      <c r="B121" s="27" t="s">
        <v>364</v>
      </c>
      <c r="C121" s="8"/>
      <c r="D121" s="17"/>
    </row>
    <row r="122" spans="1:4" x14ac:dyDescent="0.3">
      <c r="A122" s="28" t="s">
        <v>539</v>
      </c>
      <c r="B122" s="28" t="s">
        <v>365</v>
      </c>
      <c r="C122" s="8"/>
      <c r="D122" s="17"/>
    </row>
    <row r="123" spans="1:4" x14ac:dyDescent="0.3">
      <c r="A123" s="27" t="s">
        <v>540</v>
      </c>
      <c r="B123" s="27" t="s">
        <v>366</v>
      </c>
      <c r="C123" s="8"/>
      <c r="D123" s="17"/>
    </row>
    <row r="124" spans="1:4" x14ac:dyDescent="0.3">
      <c r="A124" s="28" t="s">
        <v>541</v>
      </c>
      <c r="B124" s="28" t="s">
        <v>367</v>
      </c>
      <c r="C124" s="8"/>
      <c r="D124" s="18"/>
    </row>
    <row r="125" spans="1:4" x14ac:dyDescent="0.3">
      <c r="A125" s="27" t="s">
        <v>101</v>
      </c>
      <c r="B125" s="27" t="s">
        <v>368</v>
      </c>
      <c r="C125" s="8"/>
      <c r="D125" s="8"/>
    </row>
    <row r="126" spans="1:4" x14ac:dyDescent="0.3">
      <c r="A126" s="28" t="s">
        <v>102</v>
      </c>
      <c r="B126" s="28" t="s">
        <v>369</v>
      </c>
    </row>
    <row r="127" spans="1:4" x14ac:dyDescent="0.3">
      <c r="A127" s="27" t="s">
        <v>103</v>
      </c>
      <c r="B127" s="27" t="s">
        <v>370</v>
      </c>
    </row>
    <row r="128" spans="1:4" x14ac:dyDescent="0.3">
      <c r="A128" s="28" t="s">
        <v>104</v>
      </c>
      <c r="B128" s="28" t="s">
        <v>371</v>
      </c>
    </row>
    <row r="129" spans="1:2" x14ac:dyDescent="0.3">
      <c r="A129" s="27" t="s">
        <v>105</v>
      </c>
      <c r="B129" s="27" t="s">
        <v>372</v>
      </c>
    </row>
    <row r="130" spans="1:2" x14ac:dyDescent="0.3">
      <c r="A130" s="28" t="s">
        <v>106</v>
      </c>
      <c r="B130" s="28" t="s">
        <v>373</v>
      </c>
    </row>
    <row r="131" spans="1:2" x14ac:dyDescent="0.3">
      <c r="A131" s="27" t="s">
        <v>107</v>
      </c>
      <c r="B131" s="27" t="s">
        <v>374</v>
      </c>
    </row>
    <row r="132" spans="1:2" x14ac:dyDescent="0.3">
      <c r="A132" s="28" t="s">
        <v>108</v>
      </c>
      <c r="B132" s="28" t="s">
        <v>375</v>
      </c>
    </row>
    <row r="133" spans="1:2" x14ac:dyDescent="0.3">
      <c r="A133" s="27" t="s">
        <v>109</v>
      </c>
      <c r="B133" s="27" t="s">
        <v>376</v>
      </c>
    </row>
    <row r="134" spans="1:2" x14ac:dyDescent="0.3">
      <c r="A134" s="28" t="s">
        <v>110</v>
      </c>
      <c r="B134" s="28" t="s">
        <v>377</v>
      </c>
    </row>
    <row r="135" spans="1:2" x14ac:dyDescent="0.3">
      <c r="A135" s="27" t="s">
        <v>111</v>
      </c>
      <c r="B135" s="27" t="s">
        <v>378</v>
      </c>
    </row>
    <row r="136" spans="1:2" x14ac:dyDescent="0.3">
      <c r="A136" s="28" t="s">
        <v>112</v>
      </c>
      <c r="B136" s="28" t="s">
        <v>379</v>
      </c>
    </row>
    <row r="137" spans="1:2" x14ac:dyDescent="0.3">
      <c r="A137" s="27" t="s">
        <v>113</v>
      </c>
      <c r="B137" s="27" t="s">
        <v>380</v>
      </c>
    </row>
    <row r="138" spans="1:2" x14ac:dyDescent="0.3">
      <c r="A138" s="28" t="s">
        <v>114</v>
      </c>
      <c r="B138" s="28" t="s">
        <v>381</v>
      </c>
    </row>
    <row r="139" spans="1:2" x14ac:dyDescent="0.3">
      <c r="A139" s="27" t="s">
        <v>542</v>
      </c>
      <c r="B139" s="27" t="s">
        <v>381</v>
      </c>
    </row>
    <row r="140" spans="1:2" x14ac:dyDescent="0.3">
      <c r="A140" s="28" t="s">
        <v>115</v>
      </c>
      <c r="B140" s="28" t="s">
        <v>382</v>
      </c>
    </row>
    <row r="141" spans="1:2" x14ac:dyDescent="0.3">
      <c r="A141" s="27" t="s">
        <v>116</v>
      </c>
      <c r="B141" s="27" t="s">
        <v>383</v>
      </c>
    </row>
    <row r="142" spans="1:2" x14ac:dyDescent="0.3">
      <c r="A142" s="28" t="s">
        <v>117</v>
      </c>
      <c r="B142" s="28" t="s">
        <v>384</v>
      </c>
    </row>
    <row r="143" spans="1:2" x14ac:dyDescent="0.3">
      <c r="A143" s="27" t="s">
        <v>118</v>
      </c>
      <c r="B143" s="27" t="s">
        <v>385</v>
      </c>
    </row>
    <row r="144" spans="1:2" x14ac:dyDescent="0.3">
      <c r="A144" s="28" t="s">
        <v>119</v>
      </c>
      <c r="B144" s="28" t="s">
        <v>386</v>
      </c>
    </row>
    <row r="145" spans="1:2" x14ac:dyDescent="0.3">
      <c r="A145" s="27" t="s">
        <v>120</v>
      </c>
      <c r="B145" s="27" t="s">
        <v>387</v>
      </c>
    </row>
    <row r="146" spans="1:2" x14ac:dyDescent="0.3">
      <c r="A146" s="28" t="s">
        <v>121</v>
      </c>
      <c r="B146" s="28" t="s">
        <v>388</v>
      </c>
    </row>
    <row r="147" spans="1:2" x14ac:dyDescent="0.3">
      <c r="A147" s="27" t="s">
        <v>122</v>
      </c>
      <c r="B147" s="27" t="s">
        <v>389</v>
      </c>
    </row>
    <row r="148" spans="1:2" x14ac:dyDescent="0.3">
      <c r="A148" s="28" t="s">
        <v>123</v>
      </c>
      <c r="B148" s="28" t="s">
        <v>390</v>
      </c>
    </row>
    <row r="149" spans="1:2" x14ac:dyDescent="0.3">
      <c r="A149" s="27" t="s">
        <v>543</v>
      </c>
      <c r="B149" s="27" t="s">
        <v>391</v>
      </c>
    </row>
    <row r="150" spans="1:2" x14ac:dyDescent="0.3">
      <c r="A150" s="28" t="s">
        <v>125</v>
      </c>
      <c r="B150" s="28" t="s">
        <v>392</v>
      </c>
    </row>
    <row r="151" spans="1:2" x14ac:dyDescent="0.3">
      <c r="A151" s="27" t="s">
        <v>126</v>
      </c>
      <c r="B151" s="27" t="s">
        <v>393</v>
      </c>
    </row>
    <row r="152" spans="1:2" x14ac:dyDescent="0.3">
      <c r="A152" s="28" t="s">
        <v>127</v>
      </c>
      <c r="B152" s="28" t="s">
        <v>394</v>
      </c>
    </row>
    <row r="153" spans="1:2" x14ac:dyDescent="0.3">
      <c r="A153" s="27" t="s">
        <v>128</v>
      </c>
      <c r="B153" s="27" t="s">
        <v>395</v>
      </c>
    </row>
    <row r="154" spans="1:2" x14ac:dyDescent="0.3">
      <c r="A154" s="28" t="s">
        <v>129</v>
      </c>
      <c r="B154" s="28" t="s">
        <v>396</v>
      </c>
    </row>
    <row r="155" spans="1:2" x14ac:dyDescent="0.3">
      <c r="A155" s="27" t="s">
        <v>130</v>
      </c>
      <c r="B155" s="27" t="s">
        <v>397</v>
      </c>
    </row>
    <row r="156" spans="1:2" x14ac:dyDescent="0.3">
      <c r="A156" s="28" t="s">
        <v>544</v>
      </c>
      <c r="B156" s="28" t="s">
        <v>398</v>
      </c>
    </row>
    <row r="157" spans="1:2" x14ac:dyDescent="0.3">
      <c r="A157" s="27" t="s">
        <v>545</v>
      </c>
      <c r="B157" s="27" t="s">
        <v>399</v>
      </c>
    </row>
    <row r="158" spans="1:2" x14ac:dyDescent="0.3">
      <c r="A158" s="28" t="s">
        <v>546</v>
      </c>
      <c r="B158" s="28" t="s">
        <v>400</v>
      </c>
    </row>
    <row r="159" spans="1:2" x14ac:dyDescent="0.3">
      <c r="A159" s="27" t="s">
        <v>131</v>
      </c>
      <c r="B159" s="27" t="s">
        <v>401</v>
      </c>
    </row>
    <row r="160" spans="1:2" x14ac:dyDescent="0.3">
      <c r="A160" s="28" t="s">
        <v>132</v>
      </c>
      <c r="B160" s="28" t="s">
        <v>402</v>
      </c>
    </row>
    <row r="161" spans="1:10" x14ac:dyDescent="0.3">
      <c r="A161" s="27" t="s">
        <v>133</v>
      </c>
      <c r="B161" s="27" t="s">
        <v>403</v>
      </c>
    </row>
    <row r="162" spans="1:10" x14ac:dyDescent="0.3">
      <c r="A162" s="28" t="s">
        <v>13</v>
      </c>
      <c r="B162" s="28" t="s">
        <v>404</v>
      </c>
    </row>
    <row r="163" spans="1:10" x14ac:dyDescent="0.3">
      <c r="A163" s="27" t="s">
        <v>14</v>
      </c>
      <c r="B163" s="27" t="s">
        <v>405</v>
      </c>
    </row>
    <row r="164" spans="1:10" x14ac:dyDescent="0.3">
      <c r="A164" s="28" t="s">
        <v>15</v>
      </c>
      <c r="B164" s="28" t="s">
        <v>406</v>
      </c>
    </row>
    <row r="165" spans="1:10" x14ac:dyDescent="0.3">
      <c r="A165" s="27" t="s">
        <v>16</v>
      </c>
      <c r="B165" s="27" t="s">
        <v>407</v>
      </c>
    </row>
    <row r="166" spans="1:10" x14ac:dyDescent="0.3">
      <c r="A166" s="28" t="s">
        <v>17</v>
      </c>
      <c r="B166" s="28" t="s">
        <v>408</v>
      </c>
    </row>
    <row r="167" spans="1:10" x14ac:dyDescent="0.3">
      <c r="A167" s="27" t="s">
        <v>18</v>
      </c>
      <c r="B167" s="27" t="s">
        <v>409</v>
      </c>
    </row>
    <row r="168" spans="1:10" x14ac:dyDescent="0.3">
      <c r="A168" s="28" t="s">
        <v>19</v>
      </c>
      <c r="B168" s="28" t="s">
        <v>410</v>
      </c>
    </row>
    <row r="169" spans="1:10" x14ac:dyDescent="0.3">
      <c r="A169" s="27" t="s">
        <v>547</v>
      </c>
      <c r="B169" s="27" t="s">
        <v>411</v>
      </c>
      <c r="E169" s="17"/>
      <c r="F169" s="17"/>
      <c r="G169" s="17"/>
      <c r="H169" s="17"/>
      <c r="I169" s="17"/>
      <c r="J169" s="7"/>
    </row>
    <row r="170" spans="1:10" x14ac:dyDescent="0.3">
      <c r="A170" s="28" t="s">
        <v>548</v>
      </c>
      <c r="B170" s="28" t="s">
        <v>412</v>
      </c>
      <c r="E170" s="17"/>
      <c r="F170" s="17"/>
      <c r="G170" s="17"/>
      <c r="H170" s="17"/>
      <c r="I170" s="17"/>
      <c r="J170" s="7"/>
    </row>
    <row r="171" spans="1:10" x14ac:dyDescent="0.3">
      <c r="A171" s="27" t="s">
        <v>134</v>
      </c>
      <c r="B171" s="27" t="s">
        <v>413</v>
      </c>
      <c r="E171" s="17"/>
      <c r="F171" s="17"/>
      <c r="G171" s="17"/>
      <c r="H171" s="17"/>
      <c r="I171" s="17"/>
      <c r="J171" s="7"/>
    </row>
    <row r="172" spans="1:10" x14ac:dyDescent="0.3">
      <c r="A172" s="28" t="s">
        <v>135</v>
      </c>
      <c r="B172" s="28" t="s">
        <v>414</v>
      </c>
      <c r="E172" s="17"/>
      <c r="F172" s="17"/>
      <c r="G172" s="17"/>
      <c r="H172" s="17"/>
      <c r="I172" s="17"/>
      <c r="J172" s="7"/>
    </row>
    <row r="173" spans="1:10" x14ac:dyDescent="0.3">
      <c r="A173" s="27" t="s">
        <v>549</v>
      </c>
      <c r="B173" s="27" t="s">
        <v>415</v>
      </c>
      <c r="E173" s="17"/>
      <c r="F173" s="17"/>
      <c r="G173" s="17"/>
      <c r="H173" s="29"/>
      <c r="I173" s="17"/>
      <c r="J173" s="7"/>
    </row>
    <row r="174" spans="1:10" x14ac:dyDescent="0.3">
      <c r="A174" s="28" t="s">
        <v>136</v>
      </c>
      <c r="B174" s="28" t="s">
        <v>416</v>
      </c>
      <c r="E174" s="17"/>
      <c r="F174" s="17"/>
      <c r="G174" s="17"/>
      <c r="H174" s="17"/>
      <c r="I174" s="17"/>
      <c r="J174" s="7"/>
    </row>
    <row r="175" spans="1:10" x14ac:dyDescent="0.3">
      <c r="A175" s="27" t="s">
        <v>137</v>
      </c>
      <c r="B175" s="27" t="s">
        <v>417</v>
      </c>
      <c r="E175" s="13"/>
      <c r="F175" s="13"/>
      <c r="G175" s="13"/>
      <c r="H175" s="12"/>
      <c r="I175" s="17"/>
      <c r="J175" s="7"/>
    </row>
    <row r="176" spans="1:10" x14ac:dyDescent="0.3">
      <c r="A176" s="28" t="s">
        <v>550</v>
      </c>
      <c r="B176" s="28" t="s">
        <v>418</v>
      </c>
      <c r="E176" s="17"/>
      <c r="F176" s="17"/>
      <c r="G176" s="17"/>
      <c r="H176" s="12"/>
      <c r="I176" s="17"/>
      <c r="J176" s="7"/>
    </row>
    <row r="177" spans="1:10" x14ac:dyDescent="0.3">
      <c r="A177" s="27" t="s">
        <v>551</v>
      </c>
      <c r="B177" s="27" t="s">
        <v>419</v>
      </c>
      <c r="E177" s="17"/>
      <c r="F177" s="17"/>
      <c r="G177" s="17"/>
      <c r="H177" s="12"/>
      <c r="I177" s="17"/>
      <c r="J177" s="7"/>
    </row>
    <row r="178" spans="1:10" x14ac:dyDescent="0.3">
      <c r="A178" s="28" t="s">
        <v>138</v>
      </c>
      <c r="B178" s="28" t="s">
        <v>420</v>
      </c>
      <c r="E178" s="17"/>
      <c r="F178" s="17"/>
      <c r="G178" s="17"/>
      <c r="H178" s="17"/>
      <c r="I178" s="17"/>
      <c r="J178" s="17"/>
    </row>
    <row r="179" spans="1:10" x14ac:dyDescent="0.3">
      <c r="A179" s="27" t="s">
        <v>139</v>
      </c>
      <c r="B179" s="27" t="s">
        <v>421</v>
      </c>
      <c r="E179" s="17"/>
      <c r="F179" s="19"/>
      <c r="G179" s="20"/>
      <c r="H179" s="20"/>
      <c r="I179" s="5"/>
      <c r="J179" s="21"/>
    </row>
    <row r="180" spans="1:10" x14ac:dyDescent="0.3">
      <c r="A180" s="28" t="s">
        <v>140</v>
      </c>
      <c r="B180" s="28" t="s">
        <v>422</v>
      </c>
      <c r="E180" s="17"/>
      <c r="F180" s="22"/>
      <c r="G180" s="20"/>
      <c r="H180" s="20"/>
      <c r="I180" s="5"/>
      <c r="J180" s="21"/>
    </row>
    <row r="181" spans="1:10" x14ac:dyDescent="0.3">
      <c r="A181" s="27" t="s">
        <v>141</v>
      </c>
      <c r="B181" s="27" t="s">
        <v>423</v>
      </c>
      <c r="E181" s="17"/>
      <c r="F181" s="22"/>
      <c r="G181" s="20"/>
      <c r="H181" s="20"/>
      <c r="I181" s="5"/>
      <c r="J181" s="21"/>
    </row>
    <row r="182" spans="1:10" x14ac:dyDescent="0.3">
      <c r="A182" s="28" t="s">
        <v>552</v>
      </c>
      <c r="B182" s="28" t="s">
        <v>424</v>
      </c>
      <c r="E182" s="17"/>
      <c r="F182" s="19"/>
      <c r="G182" s="20"/>
      <c r="H182" s="20"/>
      <c r="I182" s="5"/>
      <c r="J182" s="21"/>
    </row>
    <row r="183" spans="1:10" x14ac:dyDescent="0.3">
      <c r="A183" s="27" t="s">
        <v>553</v>
      </c>
      <c r="B183" s="27" t="s">
        <v>425</v>
      </c>
      <c r="E183" s="17"/>
      <c r="F183" s="22"/>
      <c r="G183" s="20"/>
      <c r="H183" s="20"/>
      <c r="I183" s="5"/>
      <c r="J183" s="21"/>
    </row>
    <row r="184" spans="1:10" x14ac:dyDescent="0.3">
      <c r="A184" s="28" t="s">
        <v>554</v>
      </c>
      <c r="B184" s="28" t="s">
        <v>426</v>
      </c>
      <c r="E184" s="17"/>
      <c r="F184" s="19"/>
      <c r="G184" s="23"/>
      <c r="H184" s="23"/>
      <c r="I184" s="10"/>
      <c r="J184" s="19"/>
    </row>
    <row r="185" spans="1:10" x14ac:dyDescent="0.3">
      <c r="A185" s="27" t="s">
        <v>555</v>
      </c>
      <c r="B185" s="27" t="s">
        <v>427</v>
      </c>
      <c r="D185" s="17"/>
      <c r="E185" s="18"/>
      <c r="F185" s="22"/>
      <c r="G185" s="23"/>
      <c r="H185" s="23"/>
      <c r="I185" s="10"/>
      <c r="J185" s="24"/>
    </row>
    <row r="186" spans="1:10" x14ac:dyDescent="0.3">
      <c r="A186" s="28" t="s">
        <v>556</v>
      </c>
      <c r="B186" s="28" t="s">
        <v>428</v>
      </c>
      <c r="D186" s="17"/>
      <c r="E186" s="17"/>
      <c r="F186" s="22"/>
      <c r="G186" s="23"/>
      <c r="H186" s="23"/>
      <c r="I186" s="11"/>
      <c r="J186" s="24"/>
    </row>
    <row r="187" spans="1:10" x14ac:dyDescent="0.3">
      <c r="A187" s="27" t="s">
        <v>142</v>
      </c>
      <c r="B187" s="27" t="s">
        <v>429</v>
      </c>
      <c r="C187" s="8"/>
      <c r="D187" s="18"/>
      <c r="E187" s="17"/>
      <c r="F187" s="19"/>
      <c r="G187" s="23"/>
      <c r="H187" s="23"/>
      <c r="I187" s="11"/>
      <c r="J187" s="24"/>
    </row>
    <row r="188" spans="1:10" x14ac:dyDescent="0.3">
      <c r="A188" s="28" t="s">
        <v>143</v>
      </c>
      <c r="B188" s="28" t="s">
        <v>430</v>
      </c>
      <c r="C188" s="8"/>
      <c r="D188" s="18"/>
      <c r="E188" s="17"/>
      <c r="F188" s="17"/>
      <c r="G188" s="17"/>
      <c r="H188" s="17"/>
      <c r="I188" s="17"/>
      <c r="J188" s="7"/>
    </row>
    <row r="189" spans="1:10" x14ac:dyDescent="0.3">
      <c r="A189" s="27" t="s">
        <v>144</v>
      </c>
      <c r="B189" s="27" t="s">
        <v>431</v>
      </c>
      <c r="C189" s="8"/>
      <c r="D189" s="18"/>
      <c r="E189" s="17"/>
      <c r="F189" s="17"/>
      <c r="G189" s="17"/>
      <c r="H189" s="17"/>
      <c r="I189" s="17"/>
      <c r="J189" s="7"/>
    </row>
    <row r="190" spans="1:10" x14ac:dyDescent="0.3">
      <c r="A190" s="28" t="s">
        <v>557</v>
      </c>
      <c r="B190" s="28" t="s">
        <v>432</v>
      </c>
      <c r="C190" s="8"/>
      <c r="D190" s="25"/>
      <c r="E190" s="25"/>
      <c r="F190" s="25"/>
      <c r="G190" s="25"/>
      <c r="H190" s="25"/>
      <c r="I190" s="25"/>
      <c r="J190" s="26"/>
    </row>
    <row r="191" spans="1:10" x14ac:dyDescent="0.3">
      <c r="A191" s="27" t="s">
        <v>558</v>
      </c>
      <c r="B191" s="27" t="s">
        <v>433</v>
      </c>
      <c r="C191" s="8"/>
      <c r="D191" s="8"/>
      <c r="E191" s="25"/>
      <c r="F191" s="25"/>
      <c r="G191" s="25"/>
      <c r="H191" s="25"/>
      <c r="I191" s="25"/>
      <c r="J191" s="26"/>
    </row>
    <row r="192" spans="1:10" x14ac:dyDescent="0.3">
      <c r="A192" s="28" t="s">
        <v>145</v>
      </c>
      <c r="B192" s="28" t="s">
        <v>434</v>
      </c>
      <c r="C192" s="8"/>
      <c r="D192" s="25"/>
      <c r="E192" s="25"/>
      <c r="F192" s="25"/>
      <c r="G192" s="25"/>
      <c r="H192" s="25"/>
      <c r="I192" s="25"/>
      <c r="J192" s="26"/>
    </row>
    <row r="193" spans="1:2" x14ac:dyDescent="0.3">
      <c r="A193" s="27" t="s">
        <v>146</v>
      </c>
      <c r="B193" s="27" t="s">
        <v>435</v>
      </c>
    </row>
    <row r="194" spans="1:2" x14ac:dyDescent="0.3">
      <c r="A194" s="28" t="s">
        <v>149</v>
      </c>
      <c r="B194" s="28" t="s">
        <v>436</v>
      </c>
    </row>
    <row r="195" spans="1:2" x14ac:dyDescent="0.3">
      <c r="A195" s="27" t="s">
        <v>150</v>
      </c>
      <c r="B195" s="27" t="s">
        <v>437</v>
      </c>
    </row>
    <row r="196" spans="1:2" x14ac:dyDescent="0.3">
      <c r="A196" s="28" t="s">
        <v>151</v>
      </c>
      <c r="B196" s="28" t="s">
        <v>438</v>
      </c>
    </row>
    <row r="197" spans="1:2" x14ac:dyDescent="0.3">
      <c r="A197" s="27" t="s">
        <v>152</v>
      </c>
      <c r="B197" s="27" t="s">
        <v>439</v>
      </c>
    </row>
    <row r="198" spans="1:2" x14ac:dyDescent="0.3">
      <c r="A198" s="28" t="s">
        <v>153</v>
      </c>
      <c r="B198" s="28" t="s">
        <v>440</v>
      </c>
    </row>
    <row r="199" spans="1:2" x14ac:dyDescent="0.3">
      <c r="A199" s="27" t="s">
        <v>154</v>
      </c>
      <c r="B199" s="27" t="s">
        <v>441</v>
      </c>
    </row>
    <row r="200" spans="1:2" x14ac:dyDescent="0.3">
      <c r="A200" s="28" t="s">
        <v>155</v>
      </c>
      <c r="B200" s="28" t="s">
        <v>442</v>
      </c>
    </row>
    <row r="201" spans="1:2" x14ac:dyDescent="0.3">
      <c r="A201" s="27" t="s">
        <v>156</v>
      </c>
      <c r="B201" s="27" t="s">
        <v>443</v>
      </c>
    </row>
    <row r="202" spans="1:2" x14ac:dyDescent="0.3">
      <c r="A202" s="28" t="s">
        <v>157</v>
      </c>
      <c r="B202" s="28" t="s">
        <v>444</v>
      </c>
    </row>
    <row r="203" spans="1:2" x14ac:dyDescent="0.3">
      <c r="A203" s="27" t="s">
        <v>158</v>
      </c>
      <c r="B203" s="27" t="s">
        <v>445</v>
      </c>
    </row>
    <row r="204" spans="1:2" x14ac:dyDescent="0.3">
      <c r="A204" s="28" t="s">
        <v>161</v>
      </c>
      <c r="B204" s="28" t="s">
        <v>446</v>
      </c>
    </row>
    <row r="205" spans="1:2" x14ac:dyDescent="0.3">
      <c r="A205" s="27" t="s">
        <v>162</v>
      </c>
      <c r="B205" s="27" t="s">
        <v>447</v>
      </c>
    </row>
    <row r="206" spans="1:2" x14ac:dyDescent="0.3">
      <c r="A206" s="28" t="s">
        <v>163</v>
      </c>
      <c r="B206" s="28" t="s">
        <v>448</v>
      </c>
    </row>
    <row r="207" spans="1:2" x14ac:dyDescent="0.3">
      <c r="A207" s="27" t="s">
        <v>164</v>
      </c>
      <c r="B207" s="27" t="s">
        <v>449</v>
      </c>
    </row>
    <row r="208" spans="1:2" x14ac:dyDescent="0.3">
      <c r="A208" s="28" t="s">
        <v>165</v>
      </c>
      <c r="B208" s="28" t="s">
        <v>450</v>
      </c>
    </row>
    <row r="209" spans="1:2" x14ac:dyDescent="0.3">
      <c r="A209" s="27" t="s">
        <v>166</v>
      </c>
      <c r="B209" s="27" t="s">
        <v>451</v>
      </c>
    </row>
    <row r="210" spans="1:2" x14ac:dyDescent="0.3">
      <c r="A210" s="28" t="s">
        <v>559</v>
      </c>
      <c r="B210" s="28" t="s">
        <v>452</v>
      </c>
    </row>
    <row r="211" spans="1:2" x14ac:dyDescent="0.3">
      <c r="A211" s="27" t="s">
        <v>560</v>
      </c>
      <c r="B211" s="27" t="s">
        <v>453</v>
      </c>
    </row>
    <row r="212" spans="1:2" x14ac:dyDescent="0.3">
      <c r="A212" s="28" t="s">
        <v>561</v>
      </c>
      <c r="B212" s="28" t="s">
        <v>454</v>
      </c>
    </row>
    <row r="213" spans="1:2" x14ac:dyDescent="0.3">
      <c r="A213" s="27" t="s">
        <v>562</v>
      </c>
      <c r="B213" s="27" t="s">
        <v>455</v>
      </c>
    </row>
    <row r="214" spans="1:2" x14ac:dyDescent="0.3">
      <c r="A214" s="28" t="s">
        <v>563</v>
      </c>
      <c r="B214" s="28" t="s">
        <v>456</v>
      </c>
    </row>
    <row r="215" spans="1:2" x14ac:dyDescent="0.3">
      <c r="A215" s="27" t="s">
        <v>564</v>
      </c>
      <c r="B215" s="27" t="s">
        <v>457</v>
      </c>
    </row>
    <row r="216" spans="1:2" x14ac:dyDescent="0.3">
      <c r="A216" s="28" t="s">
        <v>565</v>
      </c>
      <c r="B216" s="28" t="s">
        <v>458</v>
      </c>
    </row>
    <row r="217" spans="1:2" x14ac:dyDescent="0.3">
      <c r="A217" s="27" t="s">
        <v>566</v>
      </c>
      <c r="B217" s="27" t="s">
        <v>459</v>
      </c>
    </row>
    <row r="218" spans="1:2" x14ac:dyDescent="0.3">
      <c r="A218" s="28" t="s">
        <v>567</v>
      </c>
      <c r="B218" s="28" t="s">
        <v>460</v>
      </c>
    </row>
    <row r="219" spans="1:2" x14ac:dyDescent="0.3">
      <c r="A219" s="27" t="s">
        <v>167</v>
      </c>
      <c r="B219" s="27" t="s">
        <v>461</v>
      </c>
    </row>
    <row r="220" spans="1:2" x14ac:dyDescent="0.3">
      <c r="A220" s="28" t="s">
        <v>568</v>
      </c>
      <c r="B220" s="28" t="s">
        <v>462</v>
      </c>
    </row>
    <row r="221" spans="1:2" x14ac:dyDescent="0.3">
      <c r="A221" s="27" t="s">
        <v>569</v>
      </c>
      <c r="B221" s="27" t="s">
        <v>463</v>
      </c>
    </row>
    <row r="222" spans="1:2" x14ac:dyDescent="0.3">
      <c r="A222" s="28" t="s">
        <v>168</v>
      </c>
      <c r="B222" s="28" t="s">
        <v>464</v>
      </c>
    </row>
    <row r="223" spans="1:2" x14ac:dyDescent="0.3">
      <c r="A223" s="27" t="s">
        <v>169</v>
      </c>
      <c r="B223" s="27" t="s">
        <v>465</v>
      </c>
    </row>
    <row r="224" spans="1:2" x14ac:dyDescent="0.3">
      <c r="A224" s="28" t="s">
        <v>170</v>
      </c>
      <c r="B224" s="28" t="s">
        <v>466</v>
      </c>
    </row>
    <row r="225" spans="1:2" x14ac:dyDescent="0.3">
      <c r="A225" s="27" t="s">
        <v>570</v>
      </c>
      <c r="B225" s="27" t="s">
        <v>467</v>
      </c>
    </row>
    <row r="226" spans="1:2" x14ac:dyDescent="0.3">
      <c r="A226" s="28" t="s">
        <v>171</v>
      </c>
      <c r="B226" s="28" t="s">
        <v>468</v>
      </c>
    </row>
    <row r="227" spans="1:2" x14ac:dyDescent="0.3">
      <c r="A227" s="27" t="s">
        <v>172</v>
      </c>
      <c r="B227" s="27" t="s">
        <v>469</v>
      </c>
    </row>
    <row r="228" spans="1:2" x14ac:dyDescent="0.3">
      <c r="A228" s="28" t="s">
        <v>571</v>
      </c>
      <c r="B228" s="28" t="s">
        <v>470</v>
      </c>
    </row>
    <row r="229" spans="1:2" x14ac:dyDescent="0.3">
      <c r="A229" s="27" t="s">
        <v>572</v>
      </c>
      <c r="B229" s="27" t="s">
        <v>471</v>
      </c>
    </row>
    <row r="230" spans="1:2" x14ac:dyDescent="0.3">
      <c r="A230" s="28" t="s">
        <v>573</v>
      </c>
      <c r="B230" s="28" t="s">
        <v>472</v>
      </c>
    </row>
    <row r="231" spans="1:2" x14ac:dyDescent="0.3">
      <c r="A231" s="27" t="s">
        <v>173</v>
      </c>
      <c r="B231" s="27" t="s">
        <v>473</v>
      </c>
    </row>
    <row r="232" spans="1:2" x14ac:dyDescent="0.3">
      <c r="A232" s="28" t="s">
        <v>174</v>
      </c>
      <c r="B232" s="28" t="s">
        <v>474</v>
      </c>
    </row>
    <row r="233" spans="1:2" x14ac:dyDescent="0.3">
      <c r="A233" s="27" t="s">
        <v>574</v>
      </c>
      <c r="B233" s="27" t="s">
        <v>475</v>
      </c>
    </row>
    <row r="234" spans="1:2" x14ac:dyDescent="0.3">
      <c r="A234" s="28" t="s">
        <v>575</v>
      </c>
      <c r="B234" s="28" t="s">
        <v>476</v>
      </c>
    </row>
    <row r="235" spans="1:2" x14ac:dyDescent="0.3">
      <c r="A235" s="27" t="s">
        <v>576</v>
      </c>
      <c r="B235" s="27" t="s">
        <v>477</v>
      </c>
    </row>
    <row r="236" spans="1:2" x14ac:dyDescent="0.3">
      <c r="A236" s="28" t="s">
        <v>577</v>
      </c>
      <c r="B236" s="28" t="s">
        <v>478</v>
      </c>
    </row>
    <row r="237" spans="1:2" x14ac:dyDescent="0.3">
      <c r="A237" s="27" t="s">
        <v>578</v>
      </c>
      <c r="B237" s="27" t="s">
        <v>479</v>
      </c>
    </row>
    <row r="238" spans="1:2" x14ac:dyDescent="0.3">
      <c r="A238" s="28" t="s">
        <v>175</v>
      </c>
      <c r="B238" s="28" t="s">
        <v>480</v>
      </c>
    </row>
    <row r="239" spans="1:2" x14ac:dyDescent="0.3">
      <c r="A239" s="27" t="s">
        <v>176</v>
      </c>
      <c r="B239" s="27" t="s">
        <v>481</v>
      </c>
    </row>
    <row r="240" spans="1:2" x14ac:dyDescent="0.3">
      <c r="A240" s="28" t="s">
        <v>177</v>
      </c>
      <c r="B240" s="28" t="s">
        <v>482</v>
      </c>
    </row>
    <row r="241" spans="1:2" x14ac:dyDescent="0.3">
      <c r="A241" s="27" t="s">
        <v>178</v>
      </c>
      <c r="B241" s="27" t="s">
        <v>483</v>
      </c>
    </row>
    <row r="242" spans="1:2" x14ac:dyDescent="0.3">
      <c r="A242" s="28" t="s">
        <v>179</v>
      </c>
      <c r="B242" s="28" t="s">
        <v>484</v>
      </c>
    </row>
    <row r="243" spans="1:2" x14ac:dyDescent="0.3">
      <c r="A243" s="27" t="s">
        <v>180</v>
      </c>
      <c r="B243" s="27" t="s">
        <v>485</v>
      </c>
    </row>
    <row r="244" spans="1:2" x14ac:dyDescent="0.3">
      <c r="A244" s="28" t="s">
        <v>181</v>
      </c>
      <c r="B244" s="28" t="s">
        <v>486</v>
      </c>
    </row>
    <row r="245" spans="1:2" x14ac:dyDescent="0.3">
      <c r="A245" s="27" t="s">
        <v>182</v>
      </c>
      <c r="B245" s="27" t="s">
        <v>487</v>
      </c>
    </row>
    <row r="246" spans="1:2" x14ac:dyDescent="0.3">
      <c r="A246" s="28" t="s">
        <v>183</v>
      </c>
      <c r="B246" s="28" t="s">
        <v>488</v>
      </c>
    </row>
    <row r="247" spans="1:2" x14ac:dyDescent="0.3">
      <c r="A247" s="27" t="s">
        <v>184</v>
      </c>
      <c r="B247" s="27" t="s">
        <v>489</v>
      </c>
    </row>
    <row r="248" spans="1:2" x14ac:dyDescent="0.3">
      <c r="A248" s="28" t="s">
        <v>185</v>
      </c>
      <c r="B248" s="28" t="s">
        <v>490</v>
      </c>
    </row>
    <row r="249" spans="1:2" x14ac:dyDescent="0.3">
      <c r="A249" s="27" t="s">
        <v>186</v>
      </c>
      <c r="B249" s="27" t="s">
        <v>491</v>
      </c>
    </row>
    <row r="250" spans="1:2" x14ac:dyDescent="0.3">
      <c r="A250" s="28" t="s">
        <v>187</v>
      </c>
      <c r="B250" s="28" t="s">
        <v>492</v>
      </c>
    </row>
    <row r="251" spans="1:2" x14ac:dyDescent="0.3">
      <c r="A251" s="27" t="s">
        <v>188</v>
      </c>
      <c r="B251" s="27" t="s">
        <v>493</v>
      </c>
    </row>
    <row r="252" spans="1:2" x14ac:dyDescent="0.3">
      <c r="A252" s="28" t="s">
        <v>189</v>
      </c>
      <c r="B252" s="28" t="s">
        <v>494</v>
      </c>
    </row>
    <row r="253" spans="1:2" x14ac:dyDescent="0.3">
      <c r="A253" s="27" t="s">
        <v>190</v>
      </c>
      <c r="B253" s="27" t="s">
        <v>495</v>
      </c>
    </row>
    <row r="254" spans="1:2" x14ac:dyDescent="0.3">
      <c r="A254" s="28" t="s">
        <v>191</v>
      </c>
      <c r="B254" s="28" t="s">
        <v>496</v>
      </c>
    </row>
    <row r="255" spans="1:2" x14ac:dyDescent="0.3">
      <c r="A255" s="27" t="s">
        <v>192</v>
      </c>
      <c r="B255" s="27" t="s">
        <v>497</v>
      </c>
    </row>
    <row r="256" spans="1:2" x14ac:dyDescent="0.3">
      <c r="A256" s="28" t="s">
        <v>193</v>
      </c>
      <c r="B256" s="28" t="s">
        <v>498</v>
      </c>
    </row>
    <row r="257" spans="1:2" x14ac:dyDescent="0.3">
      <c r="A257" s="27" t="s">
        <v>194</v>
      </c>
      <c r="B257" s="27" t="s">
        <v>499</v>
      </c>
    </row>
    <row r="258" spans="1:2" x14ac:dyDescent="0.3">
      <c r="A258" s="28" t="s">
        <v>195</v>
      </c>
      <c r="B258" s="28" t="s">
        <v>500</v>
      </c>
    </row>
    <row r="259" spans="1:2" x14ac:dyDescent="0.3">
      <c r="A259" s="27" t="s">
        <v>196</v>
      </c>
      <c r="B259" s="27" t="s">
        <v>501</v>
      </c>
    </row>
    <row r="260" spans="1:2" x14ac:dyDescent="0.3">
      <c r="A260" s="28" t="s">
        <v>197</v>
      </c>
      <c r="B260" s="28" t="s">
        <v>502</v>
      </c>
    </row>
    <row r="261" spans="1:2" x14ac:dyDescent="0.3">
      <c r="A261" s="27" t="s">
        <v>198</v>
      </c>
      <c r="B261" s="27" t="s">
        <v>503</v>
      </c>
    </row>
  </sheetData>
  <sortState xmlns:xlrd2="http://schemas.microsoft.com/office/spreadsheetml/2017/richdata2" ref="A4:D194">
    <sortCondition ref="A4:A194"/>
  </sortState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5205A-6EF3-4685-B5CE-BFCFA5B11DA1}">
  <dimension ref="A1:Z19"/>
  <sheetViews>
    <sheetView workbookViewId="0">
      <pane ySplit="2" topLeftCell="A8" activePane="bottomLeft" state="frozen"/>
      <selection pane="bottomLeft" activeCell="H15" sqref="H15"/>
    </sheetView>
  </sheetViews>
  <sheetFormatPr defaultColWidth="8.81640625" defaultRowHeight="13" x14ac:dyDescent="0.3"/>
  <cols>
    <col min="1" max="1" width="5.54296875" style="9" customWidth="1"/>
    <col min="2" max="2" width="5.54296875" style="9" bestFit="1" customWidth="1"/>
    <col min="3" max="3" width="6.1796875" style="9" bestFit="1" customWidth="1"/>
    <col min="4" max="4" width="30" style="9" customWidth="1"/>
    <col min="5" max="5" width="8.81640625" style="56"/>
    <col min="6" max="17" width="8.81640625" style="9"/>
    <col min="18" max="18" width="9.26953125" style="9" customWidth="1"/>
    <col min="19" max="16384" width="8.81640625" style="9"/>
  </cols>
  <sheetData>
    <row r="1" spans="1:26" ht="50.15" customHeight="1" x14ac:dyDescent="0.3">
      <c r="D1" s="33" t="s">
        <v>766</v>
      </c>
      <c r="E1" s="156" t="s">
        <v>765</v>
      </c>
      <c r="F1" s="156"/>
      <c r="G1" s="157" t="s">
        <v>795</v>
      </c>
      <c r="H1" s="157"/>
      <c r="I1" s="157" t="s">
        <v>798</v>
      </c>
      <c r="J1" s="157"/>
      <c r="K1" s="157" t="s">
        <v>799</v>
      </c>
      <c r="L1" s="157"/>
      <c r="M1" s="157" t="s">
        <v>800</v>
      </c>
      <c r="N1" s="157"/>
      <c r="O1" s="157" t="s">
        <v>803</v>
      </c>
      <c r="P1" s="157"/>
      <c r="Q1" s="157" t="s">
        <v>804</v>
      </c>
      <c r="R1" s="157"/>
      <c r="S1" s="157" t="s">
        <v>805</v>
      </c>
      <c r="T1" s="157"/>
      <c r="U1" s="157" t="s">
        <v>806</v>
      </c>
      <c r="V1" s="157"/>
      <c r="W1" s="157" t="s">
        <v>807</v>
      </c>
      <c r="X1" s="157"/>
      <c r="Y1" s="157" t="s">
        <v>808</v>
      </c>
      <c r="Z1" s="157"/>
    </row>
    <row r="2" spans="1:26" ht="26.5" thickBot="1" x14ac:dyDescent="0.35">
      <c r="A2" s="36" t="s">
        <v>199</v>
      </c>
      <c r="B2" s="37" t="s">
        <v>204</v>
      </c>
      <c r="C2" s="37" t="s">
        <v>205</v>
      </c>
      <c r="D2" s="37" t="s">
        <v>0</v>
      </c>
      <c r="E2" s="52" t="s">
        <v>202</v>
      </c>
      <c r="F2" s="36" t="s">
        <v>203</v>
      </c>
      <c r="G2" s="36" t="s">
        <v>202</v>
      </c>
      <c r="H2" s="36" t="s">
        <v>203</v>
      </c>
      <c r="I2" s="36" t="s">
        <v>202</v>
      </c>
      <c r="J2" s="36" t="s">
        <v>203</v>
      </c>
      <c r="K2" s="36" t="s">
        <v>202</v>
      </c>
      <c r="L2" s="36" t="s">
        <v>203</v>
      </c>
      <c r="M2" s="57" t="s">
        <v>202</v>
      </c>
      <c r="N2" s="36" t="s">
        <v>203</v>
      </c>
      <c r="O2" s="57" t="s">
        <v>202</v>
      </c>
      <c r="P2" s="36" t="s">
        <v>203</v>
      </c>
      <c r="Q2" s="57" t="s">
        <v>202</v>
      </c>
      <c r="R2" s="36" t="s">
        <v>203</v>
      </c>
      <c r="S2" s="57" t="s">
        <v>202</v>
      </c>
      <c r="T2" s="36" t="s">
        <v>203</v>
      </c>
      <c r="U2" s="57" t="s">
        <v>202</v>
      </c>
      <c r="V2" s="36" t="s">
        <v>203</v>
      </c>
      <c r="W2" s="57" t="s">
        <v>202</v>
      </c>
      <c r="X2" s="36" t="s">
        <v>203</v>
      </c>
      <c r="Y2" s="57" t="s">
        <v>202</v>
      </c>
      <c r="Z2" s="36" t="s">
        <v>203</v>
      </c>
    </row>
    <row r="3" spans="1:26" ht="26" x14ac:dyDescent="0.3">
      <c r="A3" s="24">
        <v>1</v>
      </c>
      <c r="B3" s="53">
        <v>12</v>
      </c>
      <c r="C3" s="5" t="s">
        <v>2</v>
      </c>
      <c r="D3" s="21" t="s">
        <v>703</v>
      </c>
      <c r="E3" s="54">
        <v>137.19999999999999</v>
      </c>
      <c r="F3" s="54">
        <f>B3*E3</f>
        <v>1646.3999999999999</v>
      </c>
      <c r="G3" s="9" t="s">
        <v>774</v>
      </c>
      <c r="I3" s="9" t="s">
        <v>774</v>
      </c>
      <c r="K3" s="9">
        <v>197.99</v>
      </c>
      <c r="L3" s="56">
        <f>B3*K3</f>
        <v>2375.88</v>
      </c>
      <c r="M3" s="64">
        <v>122.83</v>
      </c>
      <c r="N3" s="64">
        <f>B3*M3</f>
        <v>1473.96</v>
      </c>
      <c r="O3" s="9" t="s">
        <v>774</v>
      </c>
      <c r="Q3" s="80">
        <v>117.75</v>
      </c>
      <c r="R3" s="67">
        <f>B3*Q3</f>
        <v>1413</v>
      </c>
      <c r="S3" s="9" t="s">
        <v>774</v>
      </c>
      <c r="U3" s="56">
        <v>135.75</v>
      </c>
      <c r="V3" s="56">
        <f>B3*U3</f>
        <v>1629</v>
      </c>
      <c r="W3" s="9" t="s">
        <v>774</v>
      </c>
      <c r="Y3" s="9" t="s">
        <v>774</v>
      </c>
    </row>
    <row r="4" spans="1:26" ht="26" x14ac:dyDescent="0.3">
      <c r="A4" s="55">
        <v>2</v>
      </c>
      <c r="B4" s="53">
        <v>10</v>
      </c>
      <c r="C4" s="5" t="s">
        <v>2</v>
      </c>
      <c r="D4" s="21" t="s">
        <v>704</v>
      </c>
      <c r="E4" s="54">
        <v>211.3</v>
      </c>
      <c r="F4" s="54">
        <f t="shared" ref="F4:F11" si="0">B4*E4</f>
        <v>2113</v>
      </c>
      <c r="G4" s="9" t="s">
        <v>774</v>
      </c>
      <c r="I4" s="9" t="s">
        <v>774</v>
      </c>
      <c r="K4" s="9">
        <v>302.98</v>
      </c>
      <c r="L4" s="56">
        <f t="shared" ref="L4:L11" si="1">B4*K4</f>
        <v>3029.8</v>
      </c>
      <c r="M4" s="64">
        <v>188.95</v>
      </c>
      <c r="N4" s="64">
        <f t="shared" ref="N4:N11" si="2">B4*M4</f>
        <v>1889.5</v>
      </c>
      <c r="O4" s="9" t="s">
        <v>774</v>
      </c>
      <c r="Q4" s="80">
        <v>181.38</v>
      </c>
      <c r="R4" s="67">
        <f t="shared" ref="R4:R11" si="3">B4*Q4</f>
        <v>1813.8</v>
      </c>
      <c r="S4" s="9" t="s">
        <v>774</v>
      </c>
      <c r="U4" s="56">
        <v>209.08</v>
      </c>
      <c r="V4" s="56">
        <f t="shared" ref="V4:V11" si="4">B4*U4</f>
        <v>2090.8000000000002</v>
      </c>
      <c r="W4" s="9" t="s">
        <v>774</v>
      </c>
      <c r="Y4" s="9" t="s">
        <v>774</v>
      </c>
    </row>
    <row r="5" spans="1:26" ht="26" x14ac:dyDescent="0.3">
      <c r="A5" s="55">
        <v>3</v>
      </c>
      <c r="B5" s="53">
        <v>8</v>
      </c>
      <c r="C5" s="5" t="s">
        <v>2</v>
      </c>
      <c r="D5" s="21" t="s">
        <v>705</v>
      </c>
      <c r="E5" s="54">
        <v>228.65</v>
      </c>
      <c r="F5" s="54">
        <f t="shared" si="0"/>
        <v>1829.2</v>
      </c>
      <c r="G5" s="9" t="s">
        <v>774</v>
      </c>
      <c r="I5" s="9" t="s">
        <v>774</v>
      </c>
      <c r="K5" s="9">
        <v>329.98</v>
      </c>
      <c r="L5" s="56">
        <f t="shared" si="1"/>
        <v>2639.84</v>
      </c>
      <c r="M5" s="64">
        <v>204.43</v>
      </c>
      <c r="N5" s="64">
        <f t="shared" si="2"/>
        <v>1635.44</v>
      </c>
      <c r="O5" s="9" t="s">
        <v>774</v>
      </c>
      <c r="Q5" s="80">
        <v>198.24</v>
      </c>
      <c r="R5" s="67">
        <f t="shared" si="3"/>
        <v>1585.92</v>
      </c>
      <c r="S5" s="9" t="s">
        <v>774</v>
      </c>
      <c r="U5" s="56">
        <v>226.25</v>
      </c>
      <c r="V5" s="56">
        <f t="shared" si="4"/>
        <v>1810</v>
      </c>
      <c r="W5" s="9" t="s">
        <v>774</v>
      </c>
      <c r="Y5" s="9" t="s">
        <v>774</v>
      </c>
    </row>
    <row r="6" spans="1:26" ht="26" x14ac:dyDescent="0.3">
      <c r="A6" s="24">
        <v>4</v>
      </c>
      <c r="B6" s="53">
        <v>10</v>
      </c>
      <c r="C6" s="5" t="s">
        <v>2</v>
      </c>
      <c r="D6" s="21" t="s">
        <v>706</v>
      </c>
      <c r="E6" s="54">
        <v>316.92</v>
      </c>
      <c r="F6" s="54">
        <f t="shared" si="0"/>
        <v>3169.2000000000003</v>
      </c>
      <c r="G6" s="9" t="s">
        <v>774</v>
      </c>
      <c r="I6" s="9" t="s">
        <v>774</v>
      </c>
      <c r="K6" s="9">
        <v>449.98</v>
      </c>
      <c r="L6" s="56">
        <f t="shared" si="1"/>
        <v>4499.8</v>
      </c>
      <c r="M6" s="64">
        <v>283.18</v>
      </c>
      <c r="N6" s="64">
        <f t="shared" si="2"/>
        <v>2831.8</v>
      </c>
      <c r="O6" s="9" t="s">
        <v>774</v>
      </c>
      <c r="Q6" s="80">
        <v>273.57</v>
      </c>
      <c r="R6" s="67">
        <f t="shared" si="3"/>
        <v>2735.7</v>
      </c>
      <c r="S6" s="9" t="s">
        <v>774</v>
      </c>
      <c r="U6" s="56">
        <v>287.95999999999998</v>
      </c>
      <c r="V6" s="56">
        <f t="shared" si="4"/>
        <v>2879.6</v>
      </c>
      <c r="W6" s="9" t="s">
        <v>774</v>
      </c>
      <c r="Y6" s="9" t="s">
        <v>774</v>
      </c>
    </row>
    <row r="7" spans="1:26" ht="26" x14ac:dyDescent="0.3">
      <c r="A7" s="55">
        <v>5</v>
      </c>
      <c r="B7" s="53">
        <v>4</v>
      </c>
      <c r="C7" s="5" t="s">
        <v>2</v>
      </c>
      <c r="D7" s="21" t="s">
        <v>707</v>
      </c>
      <c r="E7" s="54">
        <v>332.77</v>
      </c>
      <c r="F7" s="54">
        <f t="shared" si="0"/>
        <v>1331.08</v>
      </c>
      <c r="G7" s="9" t="s">
        <v>774</v>
      </c>
      <c r="I7" s="9" t="s">
        <v>774</v>
      </c>
      <c r="K7" s="9">
        <v>475.98</v>
      </c>
      <c r="L7" s="56">
        <f t="shared" si="1"/>
        <v>1903.92</v>
      </c>
      <c r="M7" s="64">
        <v>297.32</v>
      </c>
      <c r="N7" s="64">
        <f t="shared" si="2"/>
        <v>1189.28</v>
      </c>
      <c r="O7" s="9" t="s">
        <v>774</v>
      </c>
      <c r="Q7" s="80">
        <v>285.44</v>
      </c>
      <c r="R7" s="67">
        <f t="shared" si="3"/>
        <v>1141.76</v>
      </c>
      <c r="S7" s="9" t="s">
        <v>774</v>
      </c>
      <c r="U7" s="56">
        <v>329.28</v>
      </c>
      <c r="V7" s="56">
        <f t="shared" si="4"/>
        <v>1317.12</v>
      </c>
      <c r="W7" s="9" t="s">
        <v>774</v>
      </c>
      <c r="Y7" s="9" t="s">
        <v>774</v>
      </c>
    </row>
    <row r="8" spans="1:26" ht="26" x14ac:dyDescent="0.3">
      <c r="A8" s="24">
        <v>6</v>
      </c>
      <c r="B8" s="18">
        <v>8</v>
      </c>
      <c r="C8" s="5" t="s">
        <v>2</v>
      </c>
      <c r="D8" s="6" t="s">
        <v>709</v>
      </c>
      <c r="E8" s="54">
        <v>633.82000000000005</v>
      </c>
      <c r="F8" s="54">
        <f t="shared" si="0"/>
        <v>5070.5600000000004</v>
      </c>
      <c r="G8" s="9" t="s">
        <v>774</v>
      </c>
      <c r="I8" s="9" t="s">
        <v>774</v>
      </c>
      <c r="K8" s="9">
        <v>699.98</v>
      </c>
      <c r="L8" s="56">
        <f t="shared" si="1"/>
        <v>5599.84</v>
      </c>
      <c r="M8" s="64">
        <v>565.9</v>
      </c>
      <c r="N8" s="64">
        <f t="shared" si="2"/>
        <v>4527.2</v>
      </c>
      <c r="O8" s="9" t="s">
        <v>774</v>
      </c>
      <c r="Q8" s="80">
        <v>549.75</v>
      </c>
      <c r="R8" s="67">
        <f t="shared" si="3"/>
        <v>4398</v>
      </c>
      <c r="S8" s="9" t="s">
        <v>774</v>
      </c>
      <c r="U8" s="56">
        <v>653.12</v>
      </c>
      <c r="V8" s="56">
        <f t="shared" si="4"/>
        <v>5224.96</v>
      </c>
      <c r="W8" s="9" t="s">
        <v>774</v>
      </c>
      <c r="Y8" s="9" t="s">
        <v>774</v>
      </c>
    </row>
    <row r="9" spans="1:26" ht="26" x14ac:dyDescent="0.3">
      <c r="A9" s="55">
        <v>7</v>
      </c>
      <c r="B9" s="53">
        <v>8</v>
      </c>
      <c r="C9" s="5" t="s">
        <v>2</v>
      </c>
      <c r="D9" s="6" t="s">
        <v>709</v>
      </c>
      <c r="E9" s="54">
        <v>633.82000000000005</v>
      </c>
      <c r="F9" s="54">
        <f t="shared" si="0"/>
        <v>5070.5600000000004</v>
      </c>
      <c r="G9" s="9" t="s">
        <v>774</v>
      </c>
      <c r="I9" s="9" t="s">
        <v>774</v>
      </c>
      <c r="K9" s="9">
        <v>699.98</v>
      </c>
      <c r="L9" s="56">
        <f t="shared" si="1"/>
        <v>5599.84</v>
      </c>
      <c r="M9" s="64">
        <v>565.9</v>
      </c>
      <c r="N9" s="64">
        <f t="shared" si="2"/>
        <v>4527.2</v>
      </c>
      <c r="O9" s="9" t="s">
        <v>774</v>
      </c>
      <c r="Q9" s="80">
        <v>549.75</v>
      </c>
      <c r="R9" s="67">
        <f t="shared" si="3"/>
        <v>4398</v>
      </c>
      <c r="S9" s="9" t="s">
        <v>774</v>
      </c>
      <c r="U9" s="56">
        <v>653.12</v>
      </c>
      <c r="V9" s="56">
        <f t="shared" si="4"/>
        <v>5224.96</v>
      </c>
      <c r="W9" s="9" t="s">
        <v>774</v>
      </c>
      <c r="Y9" s="9" t="s">
        <v>774</v>
      </c>
    </row>
    <row r="10" spans="1:26" ht="26" x14ac:dyDescent="0.3">
      <c r="A10" s="55">
        <v>8</v>
      </c>
      <c r="B10" s="18">
        <v>4</v>
      </c>
      <c r="C10" s="5" t="s">
        <v>2</v>
      </c>
      <c r="D10" s="6" t="s">
        <v>710</v>
      </c>
      <c r="E10" s="54">
        <v>792.27</v>
      </c>
      <c r="F10" s="54">
        <f t="shared" si="0"/>
        <v>3169.08</v>
      </c>
      <c r="G10" s="9" t="s">
        <v>774</v>
      </c>
      <c r="I10" s="9" t="s">
        <v>774</v>
      </c>
      <c r="K10" s="9">
        <v>899.95</v>
      </c>
      <c r="L10" s="56">
        <f t="shared" si="1"/>
        <v>3599.8</v>
      </c>
      <c r="M10" s="64">
        <v>707.26</v>
      </c>
      <c r="N10" s="64">
        <f t="shared" si="2"/>
        <v>2829.04</v>
      </c>
      <c r="O10" s="9" t="s">
        <v>774</v>
      </c>
      <c r="Q10" s="80">
        <v>688.4</v>
      </c>
      <c r="R10" s="67">
        <f t="shared" si="3"/>
        <v>2753.6</v>
      </c>
      <c r="S10" s="9" t="s">
        <v>774</v>
      </c>
      <c r="U10" s="56">
        <v>783.99</v>
      </c>
      <c r="V10" s="56">
        <f t="shared" si="4"/>
        <v>3135.96</v>
      </c>
      <c r="W10" s="9" t="s">
        <v>774</v>
      </c>
      <c r="Y10" s="9" t="s">
        <v>774</v>
      </c>
    </row>
    <row r="11" spans="1:26" ht="26" x14ac:dyDescent="0.3">
      <c r="A11" s="24">
        <v>9</v>
      </c>
      <c r="B11" s="18">
        <v>4</v>
      </c>
      <c r="C11" s="5" t="s">
        <v>2</v>
      </c>
      <c r="D11" s="6" t="s">
        <v>708</v>
      </c>
      <c r="E11" s="54">
        <v>483.29</v>
      </c>
      <c r="F11" s="54">
        <f t="shared" si="0"/>
        <v>1933.16</v>
      </c>
      <c r="G11" s="9" t="s">
        <v>774</v>
      </c>
      <c r="I11" s="9" t="s">
        <v>774</v>
      </c>
      <c r="K11" s="9">
        <v>719.98</v>
      </c>
      <c r="L11" s="56">
        <f t="shared" si="1"/>
        <v>2879.92</v>
      </c>
      <c r="M11" s="64">
        <v>431.61</v>
      </c>
      <c r="N11" s="64">
        <f t="shared" si="2"/>
        <v>1726.44</v>
      </c>
      <c r="O11" s="9" t="s">
        <v>774</v>
      </c>
      <c r="Q11" s="80">
        <v>418.39</v>
      </c>
      <c r="R11" s="67">
        <f t="shared" si="3"/>
        <v>1673.56</v>
      </c>
      <c r="S11" s="9" t="s">
        <v>774</v>
      </c>
      <c r="U11" s="56">
        <v>478.23</v>
      </c>
      <c r="V11" s="56">
        <f t="shared" si="4"/>
        <v>1912.92</v>
      </c>
      <c r="W11" s="9" t="s">
        <v>774</v>
      </c>
      <c r="Y11" s="9" t="s">
        <v>774</v>
      </c>
    </row>
    <row r="12" spans="1:26" x14ac:dyDescent="0.3">
      <c r="A12" s="22"/>
      <c r="B12" s="7"/>
      <c r="C12" s="7"/>
      <c r="D12" s="8"/>
      <c r="F12" s="8"/>
    </row>
    <row r="13" spans="1:26" x14ac:dyDescent="0.3">
      <c r="A13" s="22"/>
      <c r="B13" s="7"/>
      <c r="C13" s="7"/>
      <c r="D13" s="140" t="s">
        <v>813</v>
      </c>
    </row>
    <row r="14" spans="1:26" x14ac:dyDescent="0.3">
      <c r="A14" s="8"/>
      <c r="B14" s="7"/>
      <c r="C14" s="7"/>
      <c r="D14" s="8"/>
    </row>
    <row r="15" spans="1:26" x14ac:dyDescent="0.3">
      <c r="A15" s="8"/>
      <c r="B15" s="7"/>
      <c r="C15" s="7"/>
      <c r="D15" s="8"/>
      <c r="E15" s="81" t="s">
        <v>829</v>
      </c>
      <c r="F15" s="81">
        <f>SUM(F3:F12)</f>
        <v>25332.240000000002</v>
      </c>
      <c r="H15" s="121" t="s">
        <v>774</v>
      </c>
      <c r="J15" s="121" t="s">
        <v>774</v>
      </c>
      <c r="L15" s="81">
        <f>SUM(L3:L12)</f>
        <v>32128.639999999999</v>
      </c>
      <c r="N15" s="81">
        <f>SUM(N3:N12)</f>
        <v>22629.86</v>
      </c>
      <c r="P15" s="121" t="s">
        <v>774</v>
      </c>
      <c r="R15" s="139">
        <f>SUM(R3:R12)</f>
        <v>21913.34</v>
      </c>
      <c r="T15" s="121" t="s">
        <v>774</v>
      </c>
      <c r="V15" s="81">
        <f>SUM(V3:V12)</f>
        <v>25225.32</v>
      </c>
      <c r="X15" s="121" t="s">
        <v>774</v>
      </c>
      <c r="Z15" s="121" t="s">
        <v>774</v>
      </c>
    </row>
    <row r="16" spans="1:26" x14ac:dyDescent="0.3">
      <c r="A16" s="8"/>
      <c r="B16" s="7"/>
      <c r="C16" s="7"/>
      <c r="D16" s="8"/>
    </row>
    <row r="17" spans="1:4" x14ac:dyDescent="0.3">
      <c r="A17" s="8"/>
      <c r="B17" s="7"/>
      <c r="C17" s="7"/>
      <c r="D17" s="8"/>
    </row>
    <row r="18" spans="1:4" x14ac:dyDescent="0.3">
      <c r="A18" s="8"/>
      <c r="B18" s="7"/>
      <c r="C18" s="7"/>
      <c r="D18" s="8"/>
    </row>
    <row r="19" spans="1:4" x14ac:dyDescent="0.3">
      <c r="A19" s="8"/>
      <c r="B19" s="7"/>
      <c r="C19" s="7"/>
      <c r="D19" s="8"/>
    </row>
  </sheetData>
  <mergeCells count="11">
    <mergeCell ref="Y1:Z1"/>
    <mergeCell ref="O1:P1"/>
    <mergeCell ref="Q1:R1"/>
    <mergeCell ref="S1:T1"/>
    <mergeCell ref="U1:V1"/>
    <mergeCell ref="W1:X1"/>
    <mergeCell ref="E1:F1"/>
    <mergeCell ref="G1:H1"/>
    <mergeCell ref="I1:J1"/>
    <mergeCell ref="K1:L1"/>
    <mergeCell ref="M1:N1"/>
  </mergeCells>
  <printOptions gridLines="1"/>
  <pageMargins left="0.25" right="0.25" top="0.25" bottom="0.2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6452-2301-4E92-B6A0-6B3E6B20E5D1}">
  <dimension ref="A1:AB24"/>
  <sheetViews>
    <sheetView workbookViewId="0">
      <pane ySplit="2" topLeftCell="A3" activePane="bottomLeft" state="frozen"/>
      <selection pane="bottomLeft" activeCell="O1" sqref="O1:P1"/>
    </sheetView>
  </sheetViews>
  <sheetFormatPr defaultColWidth="8.81640625" defaultRowHeight="13" x14ac:dyDescent="0.3"/>
  <cols>
    <col min="1" max="1" width="5.54296875" style="9" customWidth="1"/>
    <col min="2" max="2" width="5.54296875" style="9" bestFit="1" customWidth="1"/>
    <col min="3" max="3" width="14.81640625" style="9" customWidth="1"/>
    <col min="4" max="4" width="30" style="9" customWidth="1"/>
    <col min="5" max="7" width="8.81640625" style="9"/>
    <col min="8" max="8" width="9.81640625" style="9" customWidth="1"/>
    <col min="9" max="13" width="8.81640625" style="9"/>
    <col min="14" max="14" width="10" style="9" customWidth="1"/>
    <col min="15" max="15" width="8.81640625" style="9"/>
    <col min="16" max="16" width="9.54296875" style="9" bestFit="1" customWidth="1"/>
    <col min="17" max="17" width="8.81640625" style="9"/>
    <col min="18" max="18" width="9.7265625" style="9" customWidth="1"/>
    <col min="19" max="23" width="8.81640625" style="9"/>
    <col min="24" max="24" width="9.7265625" style="9" customWidth="1"/>
    <col min="25" max="25" width="8.81640625" style="9"/>
    <col min="26" max="26" width="9.7265625" style="9" customWidth="1"/>
    <col min="27" max="27" width="8.81640625" style="9"/>
    <col min="28" max="28" width="9.81640625" style="9" customWidth="1"/>
    <col min="29" max="16384" width="8.81640625" style="9"/>
  </cols>
  <sheetData>
    <row r="1" spans="1:28" ht="50.15" customHeight="1" x14ac:dyDescent="0.3">
      <c r="D1" s="33" t="s">
        <v>767</v>
      </c>
      <c r="E1" s="156" t="s">
        <v>765</v>
      </c>
      <c r="F1" s="156"/>
      <c r="G1" s="157" t="s">
        <v>795</v>
      </c>
      <c r="H1" s="157"/>
      <c r="I1" s="157" t="s">
        <v>798</v>
      </c>
      <c r="J1" s="157"/>
      <c r="K1" s="157" t="s">
        <v>799</v>
      </c>
      <c r="L1" s="157"/>
      <c r="M1" s="157" t="s">
        <v>802</v>
      </c>
      <c r="N1" s="157"/>
      <c r="O1" s="157" t="s">
        <v>801</v>
      </c>
      <c r="P1" s="157"/>
      <c r="Q1" s="157" t="s">
        <v>803</v>
      </c>
      <c r="R1" s="157"/>
      <c r="S1" s="157" t="s">
        <v>804</v>
      </c>
      <c r="T1" s="157"/>
      <c r="U1" s="157" t="s">
        <v>805</v>
      </c>
      <c r="V1" s="157"/>
      <c r="W1" s="157" t="s">
        <v>806</v>
      </c>
      <c r="X1" s="157"/>
      <c r="Y1" s="157" t="s">
        <v>807</v>
      </c>
      <c r="Z1" s="157"/>
      <c r="AA1" s="157" t="s">
        <v>809</v>
      </c>
      <c r="AB1" s="157"/>
    </row>
    <row r="2" spans="1:28" ht="26.5" thickBot="1" x14ac:dyDescent="0.35">
      <c r="A2" s="36" t="s">
        <v>199</v>
      </c>
      <c r="B2" s="37" t="s">
        <v>204</v>
      </c>
      <c r="C2" s="37" t="s">
        <v>205</v>
      </c>
      <c r="D2" s="37" t="s">
        <v>0</v>
      </c>
      <c r="E2" s="36" t="s">
        <v>202</v>
      </c>
      <c r="F2" s="36" t="s">
        <v>203</v>
      </c>
      <c r="G2" s="36" t="s">
        <v>202</v>
      </c>
      <c r="H2" s="36" t="s">
        <v>203</v>
      </c>
      <c r="I2" s="36" t="s">
        <v>202</v>
      </c>
      <c r="J2" s="36" t="s">
        <v>203</v>
      </c>
      <c r="K2" s="36" t="s">
        <v>202</v>
      </c>
      <c r="L2" s="36" t="s">
        <v>203</v>
      </c>
      <c r="M2" s="36" t="s">
        <v>202</v>
      </c>
      <c r="N2" s="36" t="s">
        <v>203</v>
      </c>
      <c r="O2" s="36" t="s">
        <v>202</v>
      </c>
      <c r="P2" s="36" t="s">
        <v>203</v>
      </c>
      <c r="Q2" s="57" t="s">
        <v>202</v>
      </c>
      <c r="R2" s="36" t="s">
        <v>203</v>
      </c>
      <c r="S2" s="57" t="s">
        <v>202</v>
      </c>
      <c r="T2" s="36" t="s">
        <v>203</v>
      </c>
      <c r="U2" s="57" t="s">
        <v>202</v>
      </c>
      <c r="V2" s="36" t="s">
        <v>203</v>
      </c>
      <c r="W2" s="57" t="s">
        <v>202</v>
      </c>
      <c r="X2" s="36" t="s">
        <v>203</v>
      </c>
      <c r="Y2" s="57" t="s">
        <v>202</v>
      </c>
      <c r="Z2" s="36" t="s">
        <v>203</v>
      </c>
      <c r="AA2" s="57" t="s">
        <v>202</v>
      </c>
      <c r="AB2" s="36" t="s">
        <v>203</v>
      </c>
    </row>
    <row r="3" spans="1:28" ht="26" x14ac:dyDescent="0.3">
      <c r="A3" s="19">
        <v>1</v>
      </c>
      <c r="B3" s="20">
        <v>35</v>
      </c>
      <c r="C3" s="5" t="s">
        <v>213</v>
      </c>
      <c r="D3" s="21" t="s">
        <v>209</v>
      </c>
      <c r="E3" s="9" t="s">
        <v>774</v>
      </c>
      <c r="F3" s="8" t="s">
        <v>774</v>
      </c>
      <c r="G3" s="39">
        <v>17.82</v>
      </c>
      <c r="H3" s="39">
        <f>B3*G3</f>
        <v>623.70000000000005</v>
      </c>
      <c r="I3" s="9" t="s">
        <v>774</v>
      </c>
      <c r="J3" s="9" t="s">
        <v>774</v>
      </c>
      <c r="K3" s="9" t="s">
        <v>774</v>
      </c>
      <c r="L3" s="9" t="s">
        <v>774</v>
      </c>
      <c r="M3" s="70">
        <v>16.95</v>
      </c>
      <c r="N3" s="39">
        <f>B3*M3</f>
        <v>593.25</v>
      </c>
      <c r="O3" s="70">
        <v>16.95</v>
      </c>
      <c r="P3" s="39">
        <f>B3*O3</f>
        <v>593.25</v>
      </c>
      <c r="Q3" s="39">
        <v>34.979999999999997</v>
      </c>
      <c r="R3" s="39">
        <f>B3*Q3</f>
        <v>1224.3</v>
      </c>
      <c r="S3" s="9" t="s">
        <v>774</v>
      </c>
      <c r="U3" s="9" t="s">
        <v>774</v>
      </c>
      <c r="V3" s="56"/>
      <c r="W3" s="102">
        <v>14.51</v>
      </c>
      <c r="X3" s="56">
        <f>B3*W3</f>
        <v>507.84999999999997</v>
      </c>
      <c r="Y3" s="56">
        <v>28.7179</v>
      </c>
      <c r="Z3" s="56">
        <f>B3*Y3</f>
        <v>1005.1265</v>
      </c>
      <c r="AA3" s="56">
        <v>71.540000000000006</v>
      </c>
      <c r="AB3" s="56">
        <f>B3*AA3</f>
        <v>2503.9</v>
      </c>
    </row>
    <row r="4" spans="1:28" ht="26" x14ac:dyDescent="0.3">
      <c r="A4" s="22">
        <v>2</v>
      </c>
      <c r="B4" s="20">
        <v>865</v>
      </c>
      <c r="C4" s="5" t="s">
        <v>214</v>
      </c>
      <c r="D4" s="21" t="s">
        <v>210</v>
      </c>
      <c r="E4" s="9" t="s">
        <v>774</v>
      </c>
      <c r="F4" s="8" t="s">
        <v>774</v>
      </c>
      <c r="G4" s="39">
        <v>34.01</v>
      </c>
      <c r="H4" s="39">
        <f t="shared" ref="H4:H7" si="0">B4*G4</f>
        <v>29418.649999999998</v>
      </c>
      <c r="I4" s="9" t="s">
        <v>774</v>
      </c>
      <c r="J4" s="9" t="s">
        <v>774</v>
      </c>
      <c r="K4" s="9" t="s">
        <v>774</v>
      </c>
      <c r="L4" s="9" t="s">
        <v>774</v>
      </c>
      <c r="M4" s="39">
        <v>41.71</v>
      </c>
      <c r="N4" s="39">
        <f t="shared" ref="N4:N7" si="1">B4*M4</f>
        <v>36079.15</v>
      </c>
      <c r="O4" s="39">
        <v>28.59</v>
      </c>
      <c r="P4" s="39">
        <f t="shared" ref="P4:P7" si="2">B4*O4</f>
        <v>24730.35</v>
      </c>
      <c r="Q4" s="68">
        <v>22</v>
      </c>
      <c r="R4" s="39">
        <f t="shared" ref="R4:R7" si="3">B4*Q4</f>
        <v>19030</v>
      </c>
      <c r="S4" s="9" t="s">
        <v>774</v>
      </c>
      <c r="U4" s="9" t="s">
        <v>774</v>
      </c>
      <c r="V4" s="56"/>
      <c r="W4" s="56">
        <v>29.74</v>
      </c>
      <c r="X4" s="56">
        <f t="shared" ref="X4:X7" si="4">B4*W4</f>
        <v>25725.1</v>
      </c>
      <c r="Y4" s="56">
        <v>37.179499999999997</v>
      </c>
      <c r="Z4" s="56">
        <f t="shared" ref="Z4:Z7" si="5">B4*Y4</f>
        <v>32160.267499999998</v>
      </c>
      <c r="AA4" s="56" t="s">
        <v>774</v>
      </c>
      <c r="AB4" s="56" t="s">
        <v>774</v>
      </c>
    </row>
    <row r="5" spans="1:28" ht="26" x14ac:dyDescent="0.3">
      <c r="A5" s="22">
        <v>3</v>
      </c>
      <c r="B5" s="20">
        <v>813</v>
      </c>
      <c r="C5" s="5" t="s">
        <v>215</v>
      </c>
      <c r="D5" s="21" t="s">
        <v>208</v>
      </c>
      <c r="E5" s="9" t="s">
        <v>774</v>
      </c>
      <c r="F5" s="8" t="s">
        <v>774</v>
      </c>
      <c r="G5" s="39">
        <v>23.08</v>
      </c>
      <c r="H5" s="39">
        <f t="shared" si="0"/>
        <v>18764.039999999997</v>
      </c>
      <c r="I5" s="9" t="s">
        <v>774</v>
      </c>
      <c r="J5" s="9" t="s">
        <v>774</v>
      </c>
      <c r="K5" s="9" t="s">
        <v>774</v>
      </c>
      <c r="L5" s="9" t="s">
        <v>774</v>
      </c>
      <c r="M5" s="39">
        <v>30.25</v>
      </c>
      <c r="N5" s="39">
        <f t="shared" si="1"/>
        <v>24593.25</v>
      </c>
      <c r="O5" s="39">
        <v>27.41</v>
      </c>
      <c r="P5" s="39">
        <f t="shared" si="2"/>
        <v>22284.33</v>
      </c>
      <c r="Q5" s="68">
        <v>20.55</v>
      </c>
      <c r="R5" s="39">
        <f t="shared" si="3"/>
        <v>16707.150000000001</v>
      </c>
      <c r="S5" s="9" t="s">
        <v>774</v>
      </c>
      <c r="U5" s="9" t="s">
        <v>774</v>
      </c>
      <c r="V5" s="56"/>
      <c r="W5" s="56">
        <v>26.85</v>
      </c>
      <c r="X5" s="56">
        <f t="shared" si="4"/>
        <v>21829.050000000003</v>
      </c>
      <c r="Y5" s="56">
        <v>38.2179</v>
      </c>
      <c r="Z5" s="56">
        <f t="shared" si="5"/>
        <v>31071.152699999999</v>
      </c>
      <c r="AA5" s="56" t="s">
        <v>774</v>
      </c>
      <c r="AB5" s="56" t="s">
        <v>774</v>
      </c>
    </row>
    <row r="6" spans="1:28" ht="26" x14ac:dyDescent="0.3">
      <c r="A6" s="19">
        <v>4</v>
      </c>
      <c r="B6" s="20">
        <v>372</v>
      </c>
      <c r="C6" s="5" t="s">
        <v>216</v>
      </c>
      <c r="D6" s="21" t="s">
        <v>211</v>
      </c>
      <c r="E6" s="9" t="s">
        <v>774</v>
      </c>
      <c r="F6" s="8" t="s">
        <v>774</v>
      </c>
      <c r="G6" s="39">
        <v>30.17</v>
      </c>
      <c r="H6" s="39">
        <f t="shared" si="0"/>
        <v>11223.24</v>
      </c>
      <c r="I6" s="9" t="s">
        <v>774</v>
      </c>
      <c r="J6" s="9" t="s">
        <v>774</v>
      </c>
      <c r="K6" s="9" t="s">
        <v>774</v>
      </c>
      <c r="L6" s="9" t="s">
        <v>774</v>
      </c>
      <c r="M6" s="39">
        <v>39.06</v>
      </c>
      <c r="N6" s="39">
        <f t="shared" si="1"/>
        <v>14530.320000000002</v>
      </c>
      <c r="O6" s="39">
        <v>18.04</v>
      </c>
      <c r="P6" s="39">
        <f t="shared" si="2"/>
        <v>6710.88</v>
      </c>
      <c r="Q6" s="68">
        <v>19.39</v>
      </c>
      <c r="R6" s="39">
        <f t="shared" si="3"/>
        <v>7213.08</v>
      </c>
      <c r="S6" s="9" t="s">
        <v>774</v>
      </c>
      <c r="U6" s="9" t="s">
        <v>774</v>
      </c>
      <c r="V6" s="56"/>
      <c r="W6" s="56">
        <v>21.42</v>
      </c>
      <c r="X6" s="56">
        <f t="shared" si="4"/>
        <v>7968.2400000000007</v>
      </c>
      <c r="Y6" s="56">
        <v>49.269199999999998</v>
      </c>
      <c r="Z6" s="56">
        <f t="shared" si="5"/>
        <v>18328.142400000001</v>
      </c>
      <c r="AA6" s="56">
        <v>111.09</v>
      </c>
      <c r="AB6" s="56">
        <f t="shared" ref="AB6:AB7" si="6">B6*AA6</f>
        <v>41325.480000000003</v>
      </c>
    </row>
    <row r="7" spans="1:28" ht="26" x14ac:dyDescent="0.3">
      <c r="A7" s="22">
        <v>5</v>
      </c>
      <c r="B7" s="20">
        <v>1095</v>
      </c>
      <c r="C7" s="5" t="s">
        <v>216</v>
      </c>
      <c r="D7" s="21" t="s">
        <v>212</v>
      </c>
      <c r="E7" s="9" t="s">
        <v>774</v>
      </c>
      <c r="F7" s="8" t="s">
        <v>774</v>
      </c>
      <c r="G7" s="39">
        <v>40.229999999999997</v>
      </c>
      <c r="H7" s="39">
        <f t="shared" si="0"/>
        <v>44051.85</v>
      </c>
      <c r="I7" s="9" t="s">
        <v>774</v>
      </c>
      <c r="J7" s="9" t="s">
        <v>774</v>
      </c>
      <c r="K7" s="9" t="s">
        <v>774</v>
      </c>
      <c r="L7" s="9" t="s">
        <v>774</v>
      </c>
      <c r="M7" s="68">
        <v>39.06</v>
      </c>
      <c r="N7" s="39">
        <f t="shared" si="1"/>
        <v>42770.700000000004</v>
      </c>
      <c r="O7" s="39">
        <v>16.57</v>
      </c>
      <c r="P7" s="39">
        <f t="shared" si="2"/>
        <v>18144.150000000001</v>
      </c>
      <c r="Q7" s="39">
        <v>52.4</v>
      </c>
      <c r="R7" s="39">
        <f t="shared" si="3"/>
        <v>57378</v>
      </c>
      <c r="V7" s="56"/>
      <c r="W7" s="56">
        <v>23.35</v>
      </c>
      <c r="X7" s="56">
        <f t="shared" si="4"/>
        <v>25568.25</v>
      </c>
      <c r="Y7" s="56">
        <v>49.269199999999998</v>
      </c>
      <c r="Z7" s="56">
        <f t="shared" si="5"/>
        <v>53949.773999999998</v>
      </c>
      <c r="AA7" s="56">
        <v>114.83</v>
      </c>
      <c r="AB7" s="56">
        <f t="shared" si="6"/>
        <v>125738.84999999999</v>
      </c>
    </row>
    <row r="8" spans="1:28" x14ac:dyDescent="0.3">
      <c r="A8" s="19"/>
      <c r="B8" s="23"/>
      <c r="C8" s="23"/>
      <c r="D8" s="10"/>
      <c r="E8" s="8"/>
      <c r="F8" s="8"/>
      <c r="N8" s="39"/>
      <c r="R8" s="39"/>
      <c r="V8" s="56"/>
      <c r="W8" s="56"/>
      <c r="X8" s="56"/>
      <c r="Y8" s="56"/>
      <c r="Z8" s="56"/>
      <c r="AA8" s="56"/>
    </row>
    <row r="9" spans="1:28" ht="18" customHeight="1" x14ac:dyDescent="0.3">
      <c r="A9" s="161" t="s">
        <v>3</v>
      </c>
      <c r="B9" s="161"/>
      <c r="C9" s="161"/>
      <c r="D9" s="161"/>
      <c r="E9" s="8"/>
      <c r="F9" s="8"/>
      <c r="H9" s="81">
        <f>SUM(H3:H8)</f>
        <v>104081.48</v>
      </c>
      <c r="N9" s="82">
        <f>SUM(N3:N8)</f>
        <v>118566.67000000001</v>
      </c>
      <c r="P9" s="81">
        <f>SUM(P3:P8)</f>
        <v>72462.959999999992</v>
      </c>
      <c r="R9" s="82">
        <f>SUM(R3:R8)</f>
        <v>101552.53</v>
      </c>
      <c r="V9" s="56"/>
      <c r="W9" s="56"/>
      <c r="X9" s="81">
        <f>SUM(X3:X8)</f>
        <v>81598.489999999991</v>
      </c>
      <c r="Y9" s="56"/>
      <c r="Z9" s="81">
        <f>SUM(Z3:Z8)</f>
        <v>136514.46309999999</v>
      </c>
      <c r="AA9" s="56"/>
      <c r="AB9" s="81">
        <f>SUM(AB3:AB8)</f>
        <v>169568.22999999998</v>
      </c>
    </row>
    <row r="10" spans="1:28" ht="26" x14ac:dyDescent="0.3">
      <c r="A10" s="22">
        <v>6</v>
      </c>
      <c r="B10" s="23">
        <v>263</v>
      </c>
      <c r="C10" s="11" t="s">
        <v>217</v>
      </c>
      <c r="D10" s="24" t="s">
        <v>220</v>
      </c>
      <c r="E10" s="9" t="s">
        <v>774</v>
      </c>
      <c r="F10" s="8" t="s">
        <v>774</v>
      </c>
      <c r="G10" s="9" t="s">
        <v>774</v>
      </c>
      <c r="H10" s="9" t="s">
        <v>774</v>
      </c>
      <c r="I10" s="9" t="s">
        <v>774</v>
      </c>
      <c r="J10" s="9" t="s">
        <v>774</v>
      </c>
      <c r="K10" s="9" t="s">
        <v>774</v>
      </c>
      <c r="L10" s="9" t="s">
        <v>774</v>
      </c>
      <c r="M10" s="68">
        <v>71.8</v>
      </c>
      <c r="N10" s="39">
        <f t="shared" ref="N10:N11" si="7">B10*M10</f>
        <v>18883.399999999998</v>
      </c>
      <c r="O10" s="39">
        <v>71.8</v>
      </c>
      <c r="P10" s="31">
        <f t="shared" ref="P10:P11" si="8">B10*O10</f>
        <v>18883.399999999998</v>
      </c>
      <c r="Q10" s="39">
        <v>113.91</v>
      </c>
      <c r="R10" s="39">
        <f t="shared" ref="R10:R11" si="9">B10*Q10</f>
        <v>29958.329999999998</v>
      </c>
      <c r="S10" s="9" t="s">
        <v>774</v>
      </c>
      <c r="U10" s="9" t="s">
        <v>774</v>
      </c>
      <c r="V10" s="56"/>
      <c r="W10" s="56">
        <v>100.88</v>
      </c>
      <c r="X10" s="56">
        <f t="shared" ref="X10:X11" si="10">B10*W10</f>
        <v>26531.439999999999</v>
      </c>
      <c r="Y10" s="56">
        <v>119.4872</v>
      </c>
      <c r="Z10" s="56">
        <f t="shared" ref="Z10:Z11" si="11">B10*Y10</f>
        <v>31425.133600000001</v>
      </c>
      <c r="AA10" s="56">
        <v>145.18</v>
      </c>
      <c r="AB10" s="56">
        <f t="shared" ref="AB10" si="12">B10*AA10</f>
        <v>38182.340000000004</v>
      </c>
    </row>
    <row r="11" spans="1:28" ht="26" x14ac:dyDescent="0.3">
      <c r="A11" s="19">
        <v>7</v>
      </c>
      <c r="B11" s="23">
        <v>225</v>
      </c>
      <c r="C11" s="11" t="s">
        <v>218</v>
      </c>
      <c r="D11" s="24" t="s">
        <v>219</v>
      </c>
      <c r="E11" s="9" t="s">
        <v>774</v>
      </c>
      <c r="F11" s="8" t="s">
        <v>774</v>
      </c>
      <c r="G11" s="9" t="s">
        <v>774</v>
      </c>
      <c r="H11" s="9" t="s">
        <v>774</v>
      </c>
      <c r="I11" s="9" t="s">
        <v>774</v>
      </c>
      <c r="J11" s="9" t="s">
        <v>774</v>
      </c>
      <c r="K11" s="9" t="s">
        <v>774</v>
      </c>
      <c r="L11" s="9" t="s">
        <v>774</v>
      </c>
      <c r="M11" s="68">
        <v>82.43</v>
      </c>
      <c r="N11" s="39">
        <f t="shared" si="7"/>
        <v>18546.75</v>
      </c>
      <c r="O11" s="39">
        <v>82.43</v>
      </c>
      <c r="P11" s="31">
        <f t="shared" si="8"/>
        <v>18546.75</v>
      </c>
      <c r="Q11" s="39">
        <v>141.25</v>
      </c>
      <c r="R11" s="39">
        <f t="shared" si="9"/>
        <v>31781.25</v>
      </c>
      <c r="S11" s="9" t="s">
        <v>774</v>
      </c>
      <c r="U11" s="9" t="s">
        <v>774</v>
      </c>
      <c r="V11" s="56"/>
      <c r="W11" s="56">
        <v>115.71</v>
      </c>
      <c r="X11" s="56">
        <f t="shared" si="10"/>
        <v>26034.75</v>
      </c>
      <c r="Y11" s="56">
        <v>104.0641</v>
      </c>
      <c r="Z11" s="56">
        <f t="shared" si="11"/>
        <v>23414.422500000001</v>
      </c>
      <c r="AA11" s="56" t="s">
        <v>774</v>
      </c>
      <c r="AB11" s="9" t="s">
        <v>774</v>
      </c>
    </row>
    <row r="12" spans="1:28" x14ac:dyDescent="0.3">
      <c r="A12" s="22"/>
      <c r="B12" s="7"/>
      <c r="C12" s="7"/>
      <c r="D12" s="8"/>
      <c r="E12" s="8"/>
      <c r="F12" s="8"/>
      <c r="N12" s="81">
        <f>SUM(N10:N11)</f>
        <v>37430.149999999994</v>
      </c>
      <c r="P12" s="81">
        <f>SUM(P10:P11)</f>
        <v>37430.149999999994</v>
      </c>
      <c r="R12" s="81">
        <f>SUM(R10:R11)</f>
        <v>61739.58</v>
      </c>
      <c r="X12" s="81">
        <f>SUM(X10:X11)</f>
        <v>52566.19</v>
      </c>
      <c r="Z12" s="81">
        <f>SUM(Z10:Z11)</f>
        <v>54839.556100000002</v>
      </c>
    </row>
    <row r="13" spans="1:28" x14ac:dyDescent="0.3">
      <c r="A13" s="159" t="s">
        <v>772</v>
      </c>
      <c r="B13" s="159"/>
      <c r="C13" s="159"/>
      <c r="D13" s="159"/>
      <c r="E13" s="8"/>
      <c r="F13" s="8"/>
      <c r="H13" s="56"/>
      <c r="N13" s="56"/>
      <c r="R13" s="56"/>
      <c r="X13" s="56"/>
      <c r="Z13" s="56"/>
      <c r="AB13" s="56"/>
    </row>
    <row r="14" spans="1:28" ht="16" customHeight="1" x14ac:dyDescent="0.3">
      <c r="A14" s="159"/>
      <c r="B14" s="159"/>
      <c r="C14" s="159"/>
      <c r="D14" s="159"/>
      <c r="E14" s="8"/>
      <c r="F14" s="8"/>
      <c r="N14" s="81">
        <f>N9+N12</f>
        <v>155996.82</v>
      </c>
      <c r="P14" s="100">
        <f>P9+P12</f>
        <v>109893.10999999999</v>
      </c>
      <c r="R14" s="81">
        <f>R9+R12</f>
        <v>163292.10999999999</v>
      </c>
    </row>
    <row r="15" spans="1:28" x14ac:dyDescent="0.3">
      <c r="A15" s="159"/>
      <c r="B15" s="159"/>
      <c r="C15" s="159"/>
      <c r="D15" s="159"/>
      <c r="E15" s="8"/>
      <c r="F15" s="8"/>
    </row>
    <row r="16" spans="1:28" x14ac:dyDescent="0.3">
      <c r="A16" s="160" t="s">
        <v>769</v>
      </c>
      <c r="B16" s="160"/>
      <c r="C16" s="160"/>
      <c r="D16" s="160"/>
    </row>
    <row r="17" spans="1:4" x14ac:dyDescent="0.3">
      <c r="A17" s="159" t="s">
        <v>20</v>
      </c>
      <c r="B17" s="159"/>
      <c r="C17" s="159"/>
      <c r="D17" s="8"/>
    </row>
    <row r="18" spans="1:4" x14ac:dyDescent="0.3">
      <c r="A18" s="160" t="s">
        <v>768</v>
      </c>
      <c r="B18" s="160"/>
      <c r="C18" s="160"/>
      <c r="D18" s="160"/>
    </row>
    <row r="19" spans="1:4" x14ac:dyDescent="0.3">
      <c r="A19" s="160" t="s">
        <v>770</v>
      </c>
      <c r="B19" s="160"/>
      <c r="C19" s="160"/>
      <c r="D19" s="160"/>
    </row>
    <row r="20" spans="1:4" x14ac:dyDescent="0.3">
      <c r="A20" s="8"/>
      <c r="B20" s="7"/>
      <c r="C20" s="7"/>
      <c r="D20" s="8"/>
    </row>
    <row r="21" spans="1:4" ht="39" x14ac:dyDescent="0.3">
      <c r="A21" s="8"/>
      <c r="B21" s="7"/>
      <c r="C21" s="74" t="s">
        <v>813</v>
      </c>
      <c r="D21" s="8"/>
    </row>
    <row r="22" spans="1:4" ht="39" x14ac:dyDescent="0.3">
      <c r="A22" s="8"/>
      <c r="B22" s="7"/>
      <c r="C22" s="101" t="s">
        <v>820</v>
      </c>
      <c r="D22" s="8"/>
    </row>
    <row r="23" spans="1:4" x14ac:dyDescent="0.3">
      <c r="A23" s="8"/>
      <c r="B23" s="7"/>
      <c r="C23" s="7"/>
      <c r="D23" s="8"/>
    </row>
    <row r="24" spans="1:4" x14ac:dyDescent="0.3">
      <c r="A24" s="8"/>
      <c r="B24" s="7"/>
      <c r="C24" s="7"/>
      <c r="D24" s="8"/>
    </row>
  </sheetData>
  <mergeCells count="18">
    <mergeCell ref="AA1:AB1"/>
    <mergeCell ref="Q1:R1"/>
    <mergeCell ref="S1:T1"/>
    <mergeCell ref="U1:V1"/>
    <mergeCell ref="W1:X1"/>
    <mergeCell ref="Y1:Z1"/>
    <mergeCell ref="G1:H1"/>
    <mergeCell ref="I1:J1"/>
    <mergeCell ref="K1:L1"/>
    <mergeCell ref="M1:N1"/>
    <mergeCell ref="O1:P1"/>
    <mergeCell ref="A17:C17"/>
    <mergeCell ref="A18:D18"/>
    <mergeCell ref="A19:D19"/>
    <mergeCell ref="A16:D16"/>
    <mergeCell ref="E1:F1"/>
    <mergeCell ref="A9:D9"/>
    <mergeCell ref="A13:D15"/>
  </mergeCells>
  <printOptions gridLines="1"/>
  <pageMargins left="0.25" right="0.25" top="0.25" bottom="0.2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2A8BB-CD86-441F-A61C-41863C7570AC}">
  <dimension ref="A1:Z27"/>
  <sheetViews>
    <sheetView workbookViewId="0">
      <pane ySplit="2" topLeftCell="A3" activePane="bottomLeft" state="frozen"/>
      <selection pane="bottomLeft" activeCell="N11" sqref="N11"/>
    </sheetView>
  </sheetViews>
  <sheetFormatPr defaultColWidth="8.81640625" defaultRowHeight="13" x14ac:dyDescent="0.35"/>
  <cols>
    <col min="1" max="1" width="5.81640625" style="16" bestFit="1" customWidth="1"/>
    <col min="2" max="2" width="6.453125" style="129" bestFit="1" customWidth="1"/>
    <col min="3" max="3" width="19.1796875" style="16" customWidth="1"/>
    <col min="4" max="4" width="24.26953125" style="16" customWidth="1"/>
    <col min="5" max="5" width="8.81640625" style="39"/>
    <col min="6" max="6" width="10.1796875" style="16" customWidth="1"/>
    <col min="7" max="7" width="8.81640625" style="16"/>
    <col min="8" max="8" width="10.1796875" style="16" customWidth="1"/>
    <col min="9" max="13" width="8.81640625" style="16"/>
    <col min="14" max="14" width="9.81640625" style="16" customWidth="1"/>
    <col min="15" max="21" width="8.81640625" style="16"/>
    <col min="22" max="22" width="10" style="16" customWidth="1"/>
    <col min="23" max="16384" width="8.81640625" style="16"/>
  </cols>
  <sheetData>
    <row r="1" spans="1:26" ht="50.15" customHeight="1" x14ac:dyDescent="0.35">
      <c r="A1" s="162" t="s">
        <v>773</v>
      </c>
      <c r="B1" s="162"/>
      <c r="C1" s="162"/>
      <c r="D1" s="162"/>
      <c r="E1" s="156" t="s">
        <v>765</v>
      </c>
      <c r="F1" s="156"/>
      <c r="G1" s="157" t="s">
        <v>795</v>
      </c>
      <c r="H1" s="157"/>
      <c r="I1" s="157" t="s">
        <v>798</v>
      </c>
      <c r="J1" s="157"/>
      <c r="K1" s="157" t="s">
        <v>799</v>
      </c>
      <c r="L1" s="157"/>
      <c r="M1" s="157" t="s">
        <v>800</v>
      </c>
      <c r="N1" s="157"/>
      <c r="O1" s="157" t="s">
        <v>803</v>
      </c>
      <c r="P1" s="157"/>
      <c r="Q1" s="157" t="s">
        <v>804</v>
      </c>
      <c r="R1" s="157"/>
      <c r="S1" s="157" t="s">
        <v>805</v>
      </c>
      <c r="T1" s="157"/>
      <c r="U1" s="157" t="s">
        <v>806</v>
      </c>
      <c r="V1" s="157"/>
      <c r="W1" s="157" t="s">
        <v>807</v>
      </c>
      <c r="X1" s="157"/>
      <c r="Y1" s="157" t="s">
        <v>808</v>
      </c>
      <c r="Z1" s="157"/>
    </row>
    <row r="2" spans="1:26" ht="26.5" thickBot="1" x14ac:dyDescent="0.4">
      <c r="A2" s="36" t="s">
        <v>199</v>
      </c>
      <c r="B2" s="142" t="s">
        <v>204</v>
      </c>
      <c r="C2" s="37" t="s">
        <v>205</v>
      </c>
      <c r="D2" s="37" t="s">
        <v>0</v>
      </c>
      <c r="E2" s="52" t="s">
        <v>202</v>
      </c>
      <c r="F2" s="36" t="s">
        <v>203</v>
      </c>
      <c r="G2" s="36" t="s">
        <v>202</v>
      </c>
      <c r="H2" s="36" t="s">
        <v>203</v>
      </c>
      <c r="I2" s="36" t="s">
        <v>202</v>
      </c>
      <c r="J2" s="36" t="s">
        <v>203</v>
      </c>
      <c r="K2" s="36" t="s">
        <v>202</v>
      </c>
      <c r="L2" s="36" t="s">
        <v>203</v>
      </c>
      <c r="M2" s="57" t="s">
        <v>202</v>
      </c>
      <c r="N2" s="36" t="s">
        <v>203</v>
      </c>
      <c r="O2" s="57" t="s">
        <v>202</v>
      </c>
      <c r="P2" s="36" t="s">
        <v>203</v>
      </c>
      <c r="Q2" s="57" t="s">
        <v>202</v>
      </c>
      <c r="R2" s="36" t="s">
        <v>203</v>
      </c>
      <c r="S2" s="57" t="s">
        <v>202</v>
      </c>
      <c r="T2" s="36" t="s">
        <v>203</v>
      </c>
      <c r="U2" s="57" t="s">
        <v>202</v>
      </c>
      <c r="V2" s="36" t="s">
        <v>203</v>
      </c>
      <c r="W2" s="57" t="s">
        <v>202</v>
      </c>
      <c r="X2" s="36" t="s">
        <v>203</v>
      </c>
      <c r="Y2" s="57" t="s">
        <v>202</v>
      </c>
      <c r="Z2" s="36" t="s">
        <v>203</v>
      </c>
    </row>
    <row r="3" spans="1:26" ht="39" x14ac:dyDescent="0.35">
      <c r="A3" s="13">
        <v>1</v>
      </c>
      <c r="B3" s="135">
        <v>263</v>
      </c>
      <c r="C3" s="13" t="s">
        <v>584</v>
      </c>
      <c r="D3" s="12" t="s">
        <v>582</v>
      </c>
      <c r="E3" s="59">
        <v>30.83</v>
      </c>
      <c r="F3" s="59">
        <f>B3*E3</f>
        <v>8108.29</v>
      </c>
      <c r="G3" s="40">
        <v>27.5</v>
      </c>
      <c r="H3" s="40">
        <f>B3*G3</f>
        <v>7232.5</v>
      </c>
      <c r="I3" s="16" t="s">
        <v>774</v>
      </c>
      <c r="J3" s="16" t="s">
        <v>774</v>
      </c>
      <c r="K3" s="16" t="s">
        <v>774</v>
      </c>
      <c r="L3" s="16" t="s">
        <v>774</v>
      </c>
      <c r="M3" s="64">
        <v>25.57</v>
      </c>
      <c r="N3" s="39">
        <f>B3*M3</f>
        <v>6724.91</v>
      </c>
      <c r="O3" s="16" t="s">
        <v>774</v>
      </c>
      <c r="P3" s="16" t="s">
        <v>774</v>
      </c>
      <c r="Q3" s="16" t="s">
        <v>774</v>
      </c>
      <c r="R3" s="16" t="s">
        <v>774</v>
      </c>
      <c r="S3" s="16" t="s">
        <v>774</v>
      </c>
      <c r="T3" s="16" t="s">
        <v>774</v>
      </c>
      <c r="U3" s="39">
        <v>27.34</v>
      </c>
      <c r="V3" s="39">
        <f>B3*U3</f>
        <v>7190.42</v>
      </c>
      <c r="W3" s="16" t="s">
        <v>774</v>
      </c>
      <c r="Y3" s="16" t="s">
        <v>774</v>
      </c>
    </row>
    <row r="4" spans="1:26" ht="26" x14ac:dyDescent="0.35">
      <c r="A4" s="13">
        <v>2</v>
      </c>
      <c r="B4" s="135">
        <v>100</v>
      </c>
      <c r="C4" s="13" t="s">
        <v>583</v>
      </c>
      <c r="D4" s="12" t="s">
        <v>593</v>
      </c>
      <c r="E4" s="59">
        <v>20.03</v>
      </c>
      <c r="F4" s="59">
        <f t="shared" ref="F4:F6" si="0">B4*E4</f>
        <v>2003</v>
      </c>
      <c r="G4" s="40">
        <v>22.3</v>
      </c>
      <c r="H4" s="40">
        <f t="shared" ref="H4:H6" si="1">B4*G4</f>
        <v>2230</v>
      </c>
      <c r="I4" s="16" t="s">
        <v>774</v>
      </c>
      <c r="J4" s="16" t="s">
        <v>774</v>
      </c>
      <c r="K4" s="16" t="s">
        <v>774</v>
      </c>
      <c r="L4" s="16" t="s">
        <v>774</v>
      </c>
      <c r="M4" s="64">
        <v>21.13</v>
      </c>
      <c r="N4" s="39">
        <f t="shared" ref="N4:N6" si="2">B4*M4</f>
        <v>2113</v>
      </c>
      <c r="O4" s="16" t="s">
        <v>774</v>
      </c>
      <c r="P4" s="16" t="s">
        <v>774</v>
      </c>
      <c r="Q4" s="16" t="s">
        <v>774</v>
      </c>
      <c r="R4" s="16" t="s">
        <v>774</v>
      </c>
      <c r="S4" s="16" t="s">
        <v>774</v>
      </c>
      <c r="T4" s="16" t="s">
        <v>774</v>
      </c>
      <c r="U4" s="39">
        <v>24.09</v>
      </c>
      <c r="V4" s="39">
        <f t="shared" ref="V4:V6" si="3">B4*U4</f>
        <v>2409</v>
      </c>
      <c r="W4" s="16" t="s">
        <v>774</v>
      </c>
      <c r="Y4" s="16" t="s">
        <v>774</v>
      </c>
    </row>
    <row r="5" spans="1:26" ht="26" x14ac:dyDescent="0.35">
      <c r="A5" s="13">
        <v>3</v>
      </c>
      <c r="B5" s="135">
        <v>155</v>
      </c>
      <c r="C5" s="13" t="s">
        <v>591</v>
      </c>
      <c r="D5" s="12" t="s">
        <v>592</v>
      </c>
      <c r="E5" s="59">
        <v>59.19</v>
      </c>
      <c r="F5" s="59">
        <f t="shared" si="0"/>
        <v>9174.4499999999989</v>
      </c>
      <c r="G5" s="40"/>
      <c r="H5" s="40">
        <f t="shared" si="1"/>
        <v>0</v>
      </c>
      <c r="I5" s="16" t="s">
        <v>774</v>
      </c>
      <c r="J5" s="16" t="s">
        <v>774</v>
      </c>
      <c r="K5" s="16" t="s">
        <v>774</v>
      </c>
      <c r="L5" s="16" t="s">
        <v>774</v>
      </c>
      <c r="M5" s="64">
        <v>52.6</v>
      </c>
      <c r="N5" s="39">
        <f t="shared" si="2"/>
        <v>8153</v>
      </c>
      <c r="O5" s="16" t="s">
        <v>774</v>
      </c>
      <c r="P5" s="16" t="s">
        <v>774</v>
      </c>
      <c r="Q5" s="16" t="s">
        <v>774</v>
      </c>
      <c r="R5" s="16" t="s">
        <v>774</v>
      </c>
      <c r="S5" s="16" t="s">
        <v>774</v>
      </c>
      <c r="T5" s="16" t="s">
        <v>774</v>
      </c>
      <c r="U5" s="39">
        <v>51.63</v>
      </c>
      <c r="V5" s="39">
        <f t="shared" si="3"/>
        <v>8002.6500000000005</v>
      </c>
      <c r="W5" s="16" t="s">
        <v>774</v>
      </c>
      <c r="Y5" s="16" t="s">
        <v>774</v>
      </c>
    </row>
    <row r="6" spans="1:26" ht="26" x14ac:dyDescent="0.35">
      <c r="A6" s="13">
        <v>4</v>
      </c>
      <c r="B6" s="135">
        <v>62</v>
      </c>
      <c r="C6" s="13" t="s">
        <v>583</v>
      </c>
      <c r="D6" s="12" t="s">
        <v>200</v>
      </c>
      <c r="E6" s="59">
        <v>22.01</v>
      </c>
      <c r="F6" s="59">
        <f t="shared" si="0"/>
        <v>1364.6200000000001</v>
      </c>
      <c r="G6" s="40">
        <v>24</v>
      </c>
      <c r="H6" s="40">
        <f t="shared" si="1"/>
        <v>1488</v>
      </c>
      <c r="I6" s="16" t="s">
        <v>774</v>
      </c>
      <c r="J6" s="16" t="s">
        <v>774</v>
      </c>
      <c r="K6" s="16" t="s">
        <v>774</v>
      </c>
      <c r="L6" s="16" t="s">
        <v>774</v>
      </c>
      <c r="M6" s="64">
        <v>23.48</v>
      </c>
      <c r="N6" s="39">
        <f t="shared" si="2"/>
        <v>1455.76</v>
      </c>
      <c r="O6" s="16" t="s">
        <v>774</v>
      </c>
      <c r="P6" s="16" t="s">
        <v>774</v>
      </c>
      <c r="Q6" s="16" t="s">
        <v>774</v>
      </c>
      <c r="R6" s="16" t="s">
        <v>774</v>
      </c>
      <c r="S6" s="16" t="s">
        <v>774</v>
      </c>
      <c r="T6" s="16" t="s">
        <v>774</v>
      </c>
      <c r="U6" s="39">
        <v>21.81</v>
      </c>
      <c r="V6" s="39">
        <f t="shared" si="3"/>
        <v>1352.22</v>
      </c>
      <c r="W6" s="16" t="s">
        <v>774</v>
      </c>
      <c r="Y6" s="16" t="s">
        <v>774</v>
      </c>
    </row>
    <row r="7" spans="1:26" x14ac:dyDescent="0.35">
      <c r="A7" s="13"/>
      <c r="B7" s="135"/>
      <c r="C7" s="13"/>
      <c r="D7" s="12"/>
      <c r="E7" s="59"/>
      <c r="F7" s="83">
        <f>SUM(F3:F6)</f>
        <v>20650.359999999997</v>
      </c>
      <c r="H7" s="84">
        <f>SUM(H3:H6)</f>
        <v>10950.5</v>
      </c>
      <c r="N7" s="86">
        <f>SUM(N3:N6)</f>
        <v>18446.669999999998</v>
      </c>
      <c r="T7" s="39"/>
      <c r="U7" s="39"/>
      <c r="V7" s="82">
        <f>SUM(V3:V6)</f>
        <v>18954.29</v>
      </c>
    </row>
    <row r="8" spans="1:26" x14ac:dyDescent="0.35">
      <c r="A8" s="163" t="s">
        <v>201</v>
      </c>
      <c r="B8" s="163"/>
      <c r="C8" s="163"/>
      <c r="D8" s="163"/>
      <c r="E8" s="163"/>
      <c r="F8" s="163"/>
      <c r="T8" s="39"/>
      <c r="U8" s="39"/>
      <c r="V8" s="39"/>
    </row>
    <row r="9" spans="1:26" ht="26" x14ac:dyDescent="0.35">
      <c r="A9" s="58">
        <v>5</v>
      </c>
      <c r="B9" s="141">
        <v>3191</v>
      </c>
      <c r="C9" s="13" t="s">
        <v>585</v>
      </c>
      <c r="D9" s="13" t="s">
        <v>588</v>
      </c>
      <c r="E9" s="61">
        <v>60.52</v>
      </c>
      <c r="F9" s="59">
        <f t="shared" ref="F9:F11" si="4">B9*E9</f>
        <v>193119.32</v>
      </c>
      <c r="G9" s="16" t="s">
        <v>774</v>
      </c>
      <c r="H9" s="16" t="s">
        <v>774</v>
      </c>
      <c r="I9" s="16" t="s">
        <v>774</v>
      </c>
      <c r="J9" s="16" t="s">
        <v>774</v>
      </c>
      <c r="K9" s="16" t="s">
        <v>774</v>
      </c>
      <c r="L9" s="16" t="s">
        <v>774</v>
      </c>
      <c r="M9" s="66">
        <v>52.8</v>
      </c>
      <c r="N9" s="39">
        <f>B9*M9</f>
        <v>168484.8</v>
      </c>
      <c r="O9" s="16" t="s">
        <v>774</v>
      </c>
      <c r="P9" s="16" t="s">
        <v>774</v>
      </c>
      <c r="Q9" s="16" t="s">
        <v>774</v>
      </c>
      <c r="R9" s="16" t="s">
        <v>774</v>
      </c>
      <c r="S9" s="16" t="s">
        <v>774</v>
      </c>
      <c r="T9" s="16" t="s">
        <v>774</v>
      </c>
      <c r="U9" s="39">
        <v>54.45</v>
      </c>
      <c r="V9" s="39">
        <f t="shared" ref="V9:V11" si="5">B9*U9</f>
        <v>173749.95</v>
      </c>
      <c r="W9" s="16" t="s">
        <v>774</v>
      </c>
      <c r="Y9" s="16" t="s">
        <v>774</v>
      </c>
    </row>
    <row r="10" spans="1:26" ht="39" x14ac:dyDescent="0.35">
      <c r="A10" s="13">
        <v>6</v>
      </c>
      <c r="B10" s="141">
        <v>1000</v>
      </c>
      <c r="C10" s="13" t="s">
        <v>586</v>
      </c>
      <c r="D10" s="13" t="s">
        <v>589</v>
      </c>
      <c r="E10" s="61">
        <v>47.2</v>
      </c>
      <c r="F10" s="59">
        <f t="shared" si="4"/>
        <v>47200</v>
      </c>
      <c r="G10" s="16" t="s">
        <v>774</v>
      </c>
      <c r="H10" s="16" t="s">
        <v>774</v>
      </c>
      <c r="I10" s="16" t="s">
        <v>774</v>
      </c>
      <c r="J10" s="16" t="s">
        <v>774</v>
      </c>
      <c r="K10" s="16" t="s">
        <v>774</v>
      </c>
      <c r="L10" s="16" t="s">
        <v>774</v>
      </c>
      <c r="M10" s="66">
        <v>41.68</v>
      </c>
      <c r="N10" s="39">
        <f t="shared" ref="N10:N11" si="6">B10*M10</f>
        <v>41680</v>
      </c>
      <c r="O10" s="16" t="s">
        <v>774</v>
      </c>
      <c r="P10" s="16" t="s">
        <v>774</v>
      </c>
      <c r="Q10" s="16" t="s">
        <v>774</v>
      </c>
      <c r="R10" s="16" t="s">
        <v>774</v>
      </c>
      <c r="S10" s="16" t="s">
        <v>774</v>
      </c>
      <c r="T10" s="16" t="s">
        <v>774</v>
      </c>
      <c r="U10" s="39">
        <v>43.25</v>
      </c>
      <c r="V10" s="39">
        <f t="shared" si="5"/>
        <v>43250</v>
      </c>
      <c r="W10" s="16" t="s">
        <v>774</v>
      </c>
      <c r="Y10" s="16" t="s">
        <v>774</v>
      </c>
    </row>
    <row r="11" spans="1:26" ht="26" x14ac:dyDescent="0.35">
      <c r="A11" s="13">
        <v>7</v>
      </c>
      <c r="B11" s="141">
        <v>3069</v>
      </c>
      <c r="C11" s="13" t="s">
        <v>587</v>
      </c>
      <c r="D11" s="13" t="s">
        <v>590</v>
      </c>
      <c r="E11" s="61">
        <v>64.650000000000006</v>
      </c>
      <c r="F11" s="59">
        <f t="shared" si="4"/>
        <v>198410.85</v>
      </c>
      <c r="G11" s="16" t="s">
        <v>774</v>
      </c>
      <c r="H11" s="16" t="s">
        <v>774</v>
      </c>
      <c r="I11" s="16" t="s">
        <v>774</v>
      </c>
      <c r="J11" s="16" t="s">
        <v>774</v>
      </c>
      <c r="K11" s="16" t="s">
        <v>774</v>
      </c>
      <c r="L11" s="16" t="s">
        <v>774</v>
      </c>
      <c r="M11" s="66">
        <v>56.42</v>
      </c>
      <c r="N11" s="39">
        <f t="shared" si="6"/>
        <v>173152.98</v>
      </c>
      <c r="O11" s="16" t="s">
        <v>774</v>
      </c>
      <c r="P11" s="16" t="s">
        <v>774</v>
      </c>
      <c r="Q11" s="16" t="s">
        <v>774</v>
      </c>
      <c r="R11" s="16" t="s">
        <v>774</v>
      </c>
      <c r="S11" s="16" t="s">
        <v>774</v>
      </c>
      <c r="T11" s="16" t="s">
        <v>774</v>
      </c>
      <c r="U11" s="39">
        <v>58.51</v>
      </c>
      <c r="V11" s="39">
        <f t="shared" si="5"/>
        <v>179567.19</v>
      </c>
      <c r="W11" s="16" t="s">
        <v>774</v>
      </c>
      <c r="Y11" s="16" t="s">
        <v>774</v>
      </c>
    </row>
    <row r="12" spans="1:26" x14ac:dyDescent="0.35">
      <c r="A12" s="13"/>
      <c r="B12" s="135"/>
      <c r="C12" s="13"/>
      <c r="D12" s="13"/>
      <c r="E12" s="61"/>
      <c r="F12" s="83">
        <f>SUM(F9:F11)</f>
        <v>438730.17000000004</v>
      </c>
      <c r="M12" s="66"/>
      <c r="N12" s="86">
        <f>SUM(N9:N11)</f>
        <v>383317.78</v>
      </c>
      <c r="U12" s="39"/>
      <c r="V12" s="82">
        <f>SUM(V9:V11)</f>
        <v>396567.14</v>
      </c>
    </row>
    <row r="13" spans="1:26" s="4" customFormat="1" ht="20.149999999999999" customHeight="1" x14ac:dyDescent="0.35">
      <c r="A13" s="163" t="s">
        <v>796</v>
      </c>
      <c r="B13" s="163"/>
      <c r="C13" s="163"/>
      <c r="D13" s="163"/>
      <c r="E13" s="163"/>
      <c r="F13" s="163"/>
      <c r="T13" s="39"/>
      <c r="U13" s="39"/>
      <c r="V13" s="39"/>
    </row>
    <row r="14" spans="1:26" s="4" customFormat="1" ht="30" customHeight="1" x14ac:dyDescent="0.35">
      <c r="A14" s="163" t="s">
        <v>797</v>
      </c>
      <c r="B14" s="163"/>
      <c r="C14" s="163"/>
      <c r="D14" s="163"/>
      <c r="E14" s="35"/>
      <c r="F14" s="32"/>
      <c r="T14" s="39"/>
      <c r="U14" s="39"/>
      <c r="V14" s="39"/>
    </row>
    <row r="15" spans="1:26" ht="39" x14ac:dyDescent="0.35">
      <c r="A15" s="60">
        <v>8</v>
      </c>
      <c r="B15" s="135">
        <v>500</v>
      </c>
      <c r="C15" s="13" t="s">
        <v>2</v>
      </c>
      <c r="D15" s="12" t="s">
        <v>580</v>
      </c>
      <c r="E15" s="59" t="s">
        <v>774</v>
      </c>
      <c r="G15" s="16" t="s">
        <v>774</v>
      </c>
      <c r="I15" s="16" t="s">
        <v>774</v>
      </c>
      <c r="K15" s="16" t="s">
        <v>774</v>
      </c>
      <c r="M15" s="16" t="s">
        <v>774</v>
      </c>
      <c r="O15" s="16" t="s">
        <v>774</v>
      </c>
      <c r="Q15" s="16" t="s">
        <v>774</v>
      </c>
      <c r="S15" s="16" t="s">
        <v>774</v>
      </c>
      <c r="T15" s="39"/>
      <c r="U15" s="39" t="s">
        <v>774</v>
      </c>
      <c r="V15" s="39"/>
      <c r="W15" s="16" t="s">
        <v>774</v>
      </c>
      <c r="Y15" s="16" t="s">
        <v>774</v>
      </c>
    </row>
    <row r="16" spans="1:26" ht="39" x14ac:dyDescent="0.35">
      <c r="A16" s="13">
        <v>9</v>
      </c>
      <c r="B16" s="135">
        <v>750</v>
      </c>
      <c r="C16" s="13" t="s">
        <v>2</v>
      </c>
      <c r="D16" s="12" t="s">
        <v>579</v>
      </c>
      <c r="E16" s="59" t="s">
        <v>774</v>
      </c>
      <c r="G16" s="16" t="s">
        <v>774</v>
      </c>
      <c r="I16" s="16" t="s">
        <v>774</v>
      </c>
      <c r="K16" s="16" t="s">
        <v>774</v>
      </c>
      <c r="M16" s="16" t="s">
        <v>774</v>
      </c>
      <c r="O16" s="16" t="s">
        <v>774</v>
      </c>
      <c r="Q16" s="16" t="s">
        <v>774</v>
      </c>
      <c r="S16" s="16" t="s">
        <v>774</v>
      </c>
      <c r="T16" s="39"/>
      <c r="U16" s="39" t="s">
        <v>774</v>
      </c>
      <c r="W16" s="16" t="s">
        <v>774</v>
      </c>
      <c r="Y16" s="16" t="s">
        <v>774</v>
      </c>
    </row>
    <row r="17" spans="1:25" ht="26" x14ac:dyDescent="0.35">
      <c r="A17" s="12">
        <v>10</v>
      </c>
      <c r="B17" s="143">
        <v>600</v>
      </c>
      <c r="C17" s="12" t="s">
        <v>2</v>
      </c>
      <c r="D17" s="12" t="s">
        <v>581</v>
      </c>
      <c r="E17" s="59" t="s">
        <v>774</v>
      </c>
      <c r="G17" s="16" t="s">
        <v>774</v>
      </c>
      <c r="I17" s="16" t="s">
        <v>774</v>
      </c>
      <c r="K17" s="16" t="s">
        <v>774</v>
      </c>
      <c r="M17" s="16" t="s">
        <v>774</v>
      </c>
      <c r="O17" s="16" t="s">
        <v>774</v>
      </c>
      <c r="Q17" s="16" t="s">
        <v>774</v>
      </c>
      <c r="S17" s="16" t="s">
        <v>774</v>
      </c>
      <c r="T17" s="39"/>
      <c r="U17" s="39" t="s">
        <v>774</v>
      </c>
      <c r="W17" s="16" t="s">
        <v>774</v>
      </c>
      <c r="Y17" s="16" t="s">
        <v>774</v>
      </c>
    </row>
    <row r="18" spans="1:25" x14ac:dyDescent="0.35">
      <c r="A18" s="60"/>
      <c r="B18" s="143"/>
      <c r="C18" s="12"/>
      <c r="D18" s="12"/>
      <c r="E18" s="59"/>
      <c r="F18" s="60"/>
    </row>
    <row r="19" spans="1:25" x14ac:dyDescent="0.35">
      <c r="A19" s="160" t="s">
        <v>771</v>
      </c>
      <c r="B19" s="160"/>
      <c r="C19" s="160"/>
      <c r="D19" s="160"/>
      <c r="E19" s="160"/>
      <c r="F19" s="160"/>
    </row>
    <row r="20" spans="1:25" x14ac:dyDescent="0.35">
      <c r="A20" s="79"/>
      <c r="B20" s="144"/>
      <c r="C20" s="79"/>
      <c r="D20" s="79"/>
      <c r="E20" s="79"/>
      <c r="F20" s="79"/>
    </row>
    <row r="21" spans="1:25" ht="26" x14ac:dyDescent="0.35">
      <c r="A21" s="62"/>
      <c r="B21" s="143"/>
      <c r="C21" s="74" t="s">
        <v>813</v>
      </c>
      <c r="D21" s="12"/>
      <c r="E21" s="59"/>
      <c r="F21" s="60"/>
    </row>
    <row r="22" spans="1:25" ht="26" x14ac:dyDescent="0.35">
      <c r="A22" s="14"/>
      <c r="B22" s="145"/>
      <c r="C22" s="85" t="s">
        <v>812</v>
      </c>
      <c r="D22" s="14"/>
      <c r="E22" s="59"/>
      <c r="F22" s="60"/>
    </row>
    <row r="23" spans="1:25" x14ac:dyDescent="0.35">
      <c r="A23" s="15"/>
      <c r="B23" s="146"/>
      <c r="C23" s="15"/>
      <c r="D23" s="15"/>
    </row>
    <row r="24" spans="1:25" x14ac:dyDescent="0.35">
      <c r="A24" s="15"/>
      <c r="B24" s="146"/>
      <c r="C24" s="15"/>
      <c r="D24" s="15"/>
    </row>
    <row r="25" spans="1:25" x14ac:dyDescent="0.35">
      <c r="A25" s="15"/>
      <c r="B25" s="146"/>
      <c r="C25" s="15"/>
      <c r="D25" s="15"/>
    </row>
    <row r="26" spans="1:25" x14ac:dyDescent="0.35">
      <c r="A26" s="15"/>
      <c r="B26" s="146"/>
      <c r="C26" s="15"/>
      <c r="D26" s="15"/>
    </row>
    <row r="27" spans="1:25" x14ac:dyDescent="0.35">
      <c r="A27" s="15"/>
      <c r="B27" s="146"/>
      <c r="C27" s="15"/>
      <c r="D27" s="15"/>
    </row>
  </sheetData>
  <mergeCells count="16">
    <mergeCell ref="Y1:Z1"/>
    <mergeCell ref="O1:P1"/>
    <mergeCell ref="Q1:R1"/>
    <mergeCell ref="S1:T1"/>
    <mergeCell ref="U1:V1"/>
    <mergeCell ref="W1:X1"/>
    <mergeCell ref="I1:J1"/>
    <mergeCell ref="K1:L1"/>
    <mergeCell ref="M1:N1"/>
    <mergeCell ref="A8:F8"/>
    <mergeCell ref="A13:F13"/>
    <mergeCell ref="A19:F19"/>
    <mergeCell ref="A1:D1"/>
    <mergeCell ref="E1:F1"/>
    <mergeCell ref="G1:H1"/>
    <mergeCell ref="A14:D14"/>
  </mergeCells>
  <printOptions horizontalCentered="1" gridLines="1"/>
  <pageMargins left="0.25" right="0.25" top="0.25" bottom="0.2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1A7A9-835D-4C37-8DE8-A9E635B924E2}">
  <dimension ref="A1:F8"/>
  <sheetViews>
    <sheetView workbookViewId="0">
      <selection activeCell="B6" sqref="B6"/>
    </sheetView>
  </sheetViews>
  <sheetFormatPr defaultColWidth="9.1796875" defaultRowHeight="13" x14ac:dyDescent="0.3"/>
  <cols>
    <col min="1" max="1" width="6.7265625" style="105" customWidth="1"/>
    <col min="2" max="2" width="9.1796875" style="105"/>
    <col min="3" max="3" width="9.1796875" style="128"/>
    <col min="4" max="4" width="18.7265625" style="105" customWidth="1"/>
    <col min="5" max="16384" width="9.1796875" style="105"/>
  </cols>
  <sheetData>
    <row r="1" spans="1:6" ht="50.15" customHeight="1" x14ac:dyDescent="0.3">
      <c r="B1" s="156" t="s">
        <v>765</v>
      </c>
      <c r="C1" s="156"/>
      <c r="D1" s="156"/>
      <c r="E1" s="156"/>
      <c r="F1" s="156"/>
    </row>
    <row r="2" spans="1:6" ht="26" x14ac:dyDescent="0.3">
      <c r="A2" s="108" t="s">
        <v>821</v>
      </c>
      <c r="B2" s="109" t="s">
        <v>204</v>
      </c>
      <c r="C2" s="126" t="s">
        <v>205</v>
      </c>
      <c r="D2" s="106"/>
      <c r="E2" s="107" t="s">
        <v>202</v>
      </c>
      <c r="F2" s="107" t="s">
        <v>203</v>
      </c>
    </row>
    <row r="3" spans="1:6" ht="50.15" customHeight="1" x14ac:dyDescent="0.3">
      <c r="A3" s="116">
        <v>1</v>
      </c>
      <c r="B3" s="123">
        <v>12</v>
      </c>
      <c r="C3" s="116" t="s">
        <v>2</v>
      </c>
      <c r="D3" s="2" t="s">
        <v>719</v>
      </c>
      <c r="E3" s="68">
        <v>7.33</v>
      </c>
      <c r="F3" s="39">
        <f t="shared" ref="F3:F6" si="0">B3*E3</f>
        <v>87.960000000000008</v>
      </c>
    </row>
    <row r="4" spans="1:6" ht="52" x14ac:dyDescent="0.3">
      <c r="A4" s="116">
        <v>2</v>
      </c>
      <c r="B4" s="123">
        <v>4</v>
      </c>
      <c r="C4" s="116" t="s">
        <v>2</v>
      </c>
      <c r="D4" s="2" t="s">
        <v>721</v>
      </c>
      <c r="E4" s="68">
        <v>66.069999999999993</v>
      </c>
      <c r="F4" s="39">
        <f t="shared" si="0"/>
        <v>264.27999999999997</v>
      </c>
    </row>
    <row r="5" spans="1:6" ht="52" x14ac:dyDescent="0.3">
      <c r="A5" s="116">
        <v>3</v>
      </c>
      <c r="B5" s="124">
        <v>5</v>
      </c>
      <c r="C5" s="124" t="s">
        <v>1</v>
      </c>
      <c r="D5" s="2" t="s">
        <v>786</v>
      </c>
      <c r="E5" s="68">
        <v>40.840000000000003</v>
      </c>
      <c r="F5" s="39">
        <f t="shared" si="0"/>
        <v>204.20000000000002</v>
      </c>
    </row>
    <row r="6" spans="1:6" ht="39" x14ac:dyDescent="0.3">
      <c r="A6" s="116">
        <v>4</v>
      </c>
      <c r="B6" s="124">
        <v>5</v>
      </c>
      <c r="C6" s="2" t="s">
        <v>2</v>
      </c>
      <c r="D6" s="2" t="s">
        <v>791</v>
      </c>
      <c r="E6" s="152">
        <v>47.57</v>
      </c>
      <c r="F6" s="39">
        <f t="shared" si="0"/>
        <v>237.85</v>
      </c>
    </row>
    <row r="7" spans="1:6" x14ac:dyDescent="0.3">
      <c r="A7" s="116"/>
      <c r="B7" s="2"/>
      <c r="C7" s="2"/>
      <c r="D7" s="2"/>
      <c r="E7" s="70"/>
      <c r="F7" s="39"/>
    </row>
    <row r="8" spans="1:6" x14ac:dyDescent="0.3">
      <c r="D8" s="121" t="s">
        <v>827</v>
      </c>
      <c r="E8" s="121"/>
      <c r="F8" s="81">
        <f>SUM(F3:F6)</f>
        <v>794.29000000000008</v>
      </c>
    </row>
  </sheetData>
  <mergeCells count="1">
    <mergeCell ref="B1:F1"/>
  </mergeCells>
  <printOptions gridLine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E6850-4278-40E0-AB84-359196920F80}">
  <dimension ref="A1:G7"/>
  <sheetViews>
    <sheetView workbookViewId="0">
      <selection activeCell="I1" sqref="I1"/>
    </sheetView>
  </sheetViews>
  <sheetFormatPr defaultColWidth="9.1796875" defaultRowHeight="13" x14ac:dyDescent="0.35"/>
  <cols>
    <col min="1" max="3" width="9.1796875" style="48"/>
    <col min="4" max="4" width="15.1796875" style="48" customWidth="1"/>
    <col min="5" max="16384" width="9.1796875" style="48"/>
  </cols>
  <sheetData>
    <row r="1" spans="1:7" ht="50.15" customHeight="1" x14ac:dyDescent="0.35">
      <c r="C1" s="156" t="s">
        <v>822</v>
      </c>
      <c r="D1" s="156"/>
      <c r="E1" s="156"/>
      <c r="F1" s="156"/>
      <c r="G1" s="156"/>
    </row>
    <row r="2" spans="1:7" ht="26.25" customHeight="1" x14ac:dyDescent="0.35">
      <c r="A2" s="93" t="s">
        <v>821</v>
      </c>
      <c r="B2" s="109" t="s">
        <v>204</v>
      </c>
      <c r="C2" s="109" t="s">
        <v>205</v>
      </c>
      <c r="D2" s="111"/>
      <c r="E2" s="93" t="s">
        <v>202</v>
      </c>
      <c r="F2" s="93" t="s">
        <v>203</v>
      </c>
      <c r="G2" s="111"/>
    </row>
    <row r="3" spans="1:7" ht="50.15" customHeight="1" x14ac:dyDescent="0.35">
      <c r="A3" s="116">
        <v>1</v>
      </c>
      <c r="B3" s="116">
        <v>3</v>
      </c>
      <c r="C3" s="116" t="s">
        <v>2</v>
      </c>
      <c r="D3" s="110" t="s">
        <v>737</v>
      </c>
      <c r="E3" s="73">
        <v>12.95</v>
      </c>
      <c r="F3" s="40">
        <f>B3*E3</f>
        <v>38.849999999999994</v>
      </c>
    </row>
    <row r="4" spans="1:7" ht="50.15" customHeight="1" x14ac:dyDescent="0.35">
      <c r="A4" s="116">
        <v>2</v>
      </c>
      <c r="B4" s="116">
        <v>48</v>
      </c>
      <c r="C4" s="116" t="s">
        <v>2</v>
      </c>
      <c r="D4" s="2" t="s">
        <v>637</v>
      </c>
      <c r="E4" s="73">
        <v>1.76</v>
      </c>
      <c r="F4" s="40">
        <f>B4*E4</f>
        <v>84.48</v>
      </c>
    </row>
    <row r="5" spans="1:7" ht="50.15" customHeight="1" x14ac:dyDescent="0.35">
      <c r="A5" s="116">
        <v>3</v>
      </c>
      <c r="B5" s="116">
        <v>28</v>
      </c>
      <c r="C5" s="116" t="s">
        <v>2</v>
      </c>
      <c r="D5" s="2" t="s">
        <v>761</v>
      </c>
      <c r="E5" s="73">
        <v>67.5</v>
      </c>
      <c r="F5" s="40">
        <f>B5*E5</f>
        <v>1890</v>
      </c>
    </row>
    <row r="7" spans="1:7" x14ac:dyDescent="0.35">
      <c r="D7" s="114" t="s">
        <v>827</v>
      </c>
      <c r="E7" s="114"/>
      <c r="F7" s="122">
        <f>SUM(F3:F6)</f>
        <v>2013.33</v>
      </c>
    </row>
  </sheetData>
  <mergeCells count="1">
    <mergeCell ref="C1:G1"/>
  </mergeCells>
  <printOptions gridLines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A1B74-73DA-4B0D-8D03-9C3EE8A584CF}">
  <dimension ref="A1:G160"/>
  <sheetViews>
    <sheetView workbookViewId="0">
      <selection activeCell="E158" sqref="E158"/>
    </sheetView>
  </sheetViews>
  <sheetFormatPr defaultColWidth="9.1796875" defaultRowHeight="13" x14ac:dyDescent="0.35"/>
  <cols>
    <col min="1" max="2" width="9.1796875" style="116"/>
    <col min="3" max="3" width="11.1796875" style="116" customWidth="1"/>
    <col min="4" max="4" width="15.1796875" style="48" customWidth="1"/>
    <col min="5" max="5" width="9.1796875" style="48"/>
    <col min="6" max="6" width="10.26953125" style="48" customWidth="1"/>
    <col min="7" max="16384" width="9.1796875" style="48"/>
  </cols>
  <sheetData>
    <row r="1" spans="1:7" ht="50.15" customHeight="1" x14ac:dyDescent="0.35">
      <c r="C1" s="156" t="s">
        <v>824</v>
      </c>
      <c r="D1" s="156"/>
      <c r="E1" s="156"/>
      <c r="F1" s="156"/>
      <c r="G1" s="156"/>
    </row>
    <row r="2" spans="1:7" ht="26.25" customHeight="1" x14ac:dyDescent="0.35">
      <c r="A2" s="115" t="s">
        <v>821</v>
      </c>
      <c r="B2" s="147" t="s">
        <v>204</v>
      </c>
      <c r="C2" s="147" t="s">
        <v>205</v>
      </c>
      <c r="D2" s="111"/>
      <c r="E2" s="93" t="s">
        <v>202</v>
      </c>
      <c r="F2" s="93" t="s">
        <v>203</v>
      </c>
      <c r="G2" s="111"/>
    </row>
    <row r="3" spans="1:7" ht="50.15" customHeight="1" x14ac:dyDescent="0.35">
      <c r="A3" s="117">
        <v>1</v>
      </c>
      <c r="B3" s="116">
        <v>10</v>
      </c>
      <c r="C3" s="116" t="s">
        <v>2</v>
      </c>
      <c r="D3" s="2" t="s">
        <v>716</v>
      </c>
      <c r="E3" s="68">
        <v>4.7300000000000004</v>
      </c>
      <c r="F3" s="40">
        <f>B3*E3</f>
        <v>47.300000000000004</v>
      </c>
    </row>
    <row r="4" spans="1:7" ht="50.15" customHeight="1" x14ac:dyDescent="0.35">
      <c r="A4" s="116">
        <v>2</v>
      </c>
      <c r="B4" s="116">
        <v>15</v>
      </c>
      <c r="C4" s="116" t="s">
        <v>2</v>
      </c>
      <c r="D4" s="2" t="s">
        <v>717</v>
      </c>
      <c r="E4" s="68">
        <v>30.77</v>
      </c>
      <c r="F4" s="40">
        <f>B4*E4</f>
        <v>461.55</v>
      </c>
    </row>
    <row r="5" spans="1:7" ht="50.15" customHeight="1" x14ac:dyDescent="0.35">
      <c r="A5" s="116">
        <v>3</v>
      </c>
      <c r="B5" s="123">
        <v>74</v>
      </c>
      <c r="C5" s="116" t="s">
        <v>2</v>
      </c>
      <c r="D5" s="2" t="s">
        <v>718</v>
      </c>
      <c r="E5" s="68">
        <v>29.13</v>
      </c>
      <c r="F5" s="40">
        <f>B5*E5</f>
        <v>2155.62</v>
      </c>
    </row>
    <row r="6" spans="1:7" ht="65" x14ac:dyDescent="0.35">
      <c r="A6" s="116">
        <v>4</v>
      </c>
      <c r="B6" s="123">
        <v>20</v>
      </c>
      <c r="C6" s="116" t="s">
        <v>2</v>
      </c>
      <c r="D6" s="2" t="s">
        <v>720</v>
      </c>
      <c r="E6" s="68">
        <v>36.049999999999997</v>
      </c>
      <c r="F6" s="40">
        <f t="shared" ref="F6:F69" si="0">B6*E6</f>
        <v>721</v>
      </c>
    </row>
    <row r="7" spans="1:7" ht="52" x14ac:dyDescent="0.35">
      <c r="A7" s="116">
        <v>5</v>
      </c>
      <c r="B7" s="123">
        <v>12</v>
      </c>
      <c r="C7" s="116" t="s">
        <v>2</v>
      </c>
      <c r="D7" s="2" t="s">
        <v>615</v>
      </c>
      <c r="E7" s="68">
        <v>8.06</v>
      </c>
      <c r="F7" s="40">
        <f t="shared" si="0"/>
        <v>96.72</v>
      </c>
    </row>
    <row r="8" spans="1:7" ht="52" x14ac:dyDescent="0.35">
      <c r="A8" s="116">
        <v>6</v>
      </c>
      <c r="B8" s="123">
        <v>24</v>
      </c>
      <c r="C8" s="116" t="s">
        <v>2</v>
      </c>
      <c r="D8" s="2" t="s">
        <v>616</v>
      </c>
      <c r="E8" s="68">
        <v>8.06</v>
      </c>
      <c r="F8" s="40">
        <f t="shared" si="0"/>
        <v>193.44</v>
      </c>
    </row>
    <row r="9" spans="1:7" ht="52" x14ac:dyDescent="0.35">
      <c r="A9" s="117">
        <v>7</v>
      </c>
      <c r="B9" s="116">
        <v>48</v>
      </c>
      <c r="C9" s="116" t="s">
        <v>31</v>
      </c>
      <c r="D9" s="2" t="s">
        <v>723</v>
      </c>
      <c r="E9" s="68">
        <v>4.7699999999999996</v>
      </c>
      <c r="F9" s="40">
        <f t="shared" si="0"/>
        <v>228.95999999999998</v>
      </c>
    </row>
    <row r="10" spans="1:7" ht="39" x14ac:dyDescent="0.35">
      <c r="A10" s="116">
        <v>8</v>
      </c>
      <c r="B10" s="116">
        <v>12</v>
      </c>
      <c r="C10" s="116" t="s">
        <v>2</v>
      </c>
      <c r="D10" s="2" t="s">
        <v>724</v>
      </c>
      <c r="E10" s="68">
        <v>4.7699999999999996</v>
      </c>
      <c r="F10" s="40">
        <f t="shared" si="0"/>
        <v>57.239999999999995</v>
      </c>
    </row>
    <row r="11" spans="1:7" ht="52" x14ac:dyDescent="0.35">
      <c r="A11" s="116">
        <v>9</v>
      </c>
      <c r="B11" s="116">
        <v>60</v>
      </c>
      <c r="C11" s="116" t="s">
        <v>2</v>
      </c>
      <c r="D11" s="2" t="s">
        <v>725</v>
      </c>
      <c r="E11" s="68">
        <v>4.28</v>
      </c>
      <c r="F11" s="40">
        <f t="shared" si="0"/>
        <v>256.8</v>
      </c>
    </row>
    <row r="12" spans="1:7" ht="78" x14ac:dyDescent="0.35">
      <c r="A12" s="116">
        <v>10</v>
      </c>
      <c r="B12" s="116">
        <v>250</v>
      </c>
      <c r="C12" s="116" t="s">
        <v>2</v>
      </c>
      <c r="D12" s="2" t="s">
        <v>733</v>
      </c>
      <c r="E12" s="68">
        <v>0.19</v>
      </c>
      <c r="F12" s="40">
        <f t="shared" si="0"/>
        <v>47.5</v>
      </c>
    </row>
    <row r="13" spans="1:7" ht="65" x14ac:dyDescent="0.35">
      <c r="A13" s="116">
        <v>11</v>
      </c>
      <c r="B13" s="116">
        <v>1000</v>
      </c>
      <c r="C13" s="116" t="s">
        <v>2</v>
      </c>
      <c r="D13" s="2" t="s">
        <v>734</v>
      </c>
      <c r="E13" s="68">
        <v>0.16</v>
      </c>
      <c r="F13" s="40">
        <f t="shared" si="0"/>
        <v>160</v>
      </c>
    </row>
    <row r="14" spans="1:7" ht="39" x14ac:dyDescent="0.35">
      <c r="A14" s="116">
        <v>12</v>
      </c>
      <c r="B14" s="116">
        <v>129</v>
      </c>
      <c r="C14" s="116" t="s">
        <v>1</v>
      </c>
      <c r="D14" s="2" t="s">
        <v>597</v>
      </c>
      <c r="E14" s="68">
        <v>15.76</v>
      </c>
      <c r="F14" s="40">
        <f t="shared" si="0"/>
        <v>2033.04</v>
      </c>
    </row>
    <row r="15" spans="1:7" ht="65" x14ac:dyDescent="0.35">
      <c r="A15" s="117">
        <v>13</v>
      </c>
      <c r="B15" s="116">
        <v>36</v>
      </c>
      <c r="C15" s="116" t="s">
        <v>2</v>
      </c>
      <c r="D15" s="2" t="s">
        <v>735</v>
      </c>
      <c r="E15" s="68">
        <v>7.89</v>
      </c>
      <c r="F15" s="40">
        <f t="shared" si="0"/>
        <v>284.03999999999996</v>
      </c>
    </row>
    <row r="16" spans="1:7" ht="65" x14ac:dyDescent="0.35">
      <c r="A16" s="116">
        <v>14</v>
      </c>
      <c r="B16" s="116">
        <v>141</v>
      </c>
      <c r="C16" s="116" t="s">
        <v>2</v>
      </c>
      <c r="D16" s="2" t="s">
        <v>736</v>
      </c>
      <c r="E16" s="72">
        <v>8.93</v>
      </c>
      <c r="F16" s="40">
        <f t="shared" si="0"/>
        <v>1259.1299999999999</v>
      </c>
    </row>
    <row r="17" spans="1:6" ht="26" x14ac:dyDescent="0.35">
      <c r="A17" s="116">
        <v>15</v>
      </c>
      <c r="B17" s="130">
        <v>30</v>
      </c>
      <c r="C17" s="131" t="s">
        <v>2</v>
      </c>
      <c r="D17" s="2" t="s">
        <v>674</v>
      </c>
      <c r="E17" s="68">
        <v>9.1300000000000008</v>
      </c>
      <c r="F17" s="40">
        <f t="shared" si="0"/>
        <v>273.90000000000003</v>
      </c>
    </row>
    <row r="18" spans="1:6" ht="26" x14ac:dyDescent="0.35">
      <c r="A18" s="116">
        <v>16</v>
      </c>
      <c r="B18" s="130">
        <v>45</v>
      </c>
      <c r="C18" s="131" t="s">
        <v>2</v>
      </c>
      <c r="D18" s="2" t="s">
        <v>675</v>
      </c>
      <c r="E18" s="68">
        <v>7.21</v>
      </c>
      <c r="F18" s="40">
        <f t="shared" si="0"/>
        <v>324.45</v>
      </c>
    </row>
    <row r="19" spans="1:6" x14ac:dyDescent="0.35">
      <c r="A19" s="116">
        <v>17</v>
      </c>
      <c r="B19" s="130">
        <v>20</v>
      </c>
      <c r="C19" s="131" t="s">
        <v>2</v>
      </c>
      <c r="D19" s="2" t="s">
        <v>676</v>
      </c>
      <c r="E19" s="68">
        <v>3.8</v>
      </c>
      <c r="F19" s="40">
        <f t="shared" si="0"/>
        <v>76</v>
      </c>
    </row>
    <row r="20" spans="1:6" ht="26" x14ac:dyDescent="0.35">
      <c r="A20" s="116">
        <v>18</v>
      </c>
      <c r="B20" s="130">
        <v>40</v>
      </c>
      <c r="C20" s="131" t="s">
        <v>2</v>
      </c>
      <c r="D20" s="2" t="s">
        <v>677</v>
      </c>
      <c r="E20" s="72">
        <v>8.69</v>
      </c>
      <c r="F20" s="40">
        <f t="shared" si="0"/>
        <v>347.59999999999997</v>
      </c>
    </row>
    <row r="21" spans="1:6" ht="39" x14ac:dyDescent="0.35">
      <c r="A21" s="117">
        <v>19</v>
      </c>
      <c r="B21" s="130">
        <v>100</v>
      </c>
      <c r="C21" s="131" t="s">
        <v>2</v>
      </c>
      <c r="D21" s="2" t="s">
        <v>679</v>
      </c>
      <c r="E21" s="72">
        <v>2.21</v>
      </c>
      <c r="F21" s="40">
        <f t="shared" si="0"/>
        <v>221</v>
      </c>
    </row>
    <row r="22" spans="1:6" ht="39" x14ac:dyDescent="0.35">
      <c r="A22" s="116">
        <v>20</v>
      </c>
      <c r="B22" s="123">
        <v>150</v>
      </c>
      <c r="C22" s="116" t="s">
        <v>2</v>
      </c>
      <c r="D22" s="2" t="s">
        <v>738</v>
      </c>
      <c r="E22" s="68">
        <v>3.23</v>
      </c>
      <c r="F22" s="40">
        <f t="shared" si="0"/>
        <v>484.5</v>
      </c>
    </row>
    <row r="23" spans="1:6" ht="52" x14ac:dyDescent="0.35">
      <c r="A23" s="116">
        <v>21</v>
      </c>
      <c r="B23" s="123">
        <v>175</v>
      </c>
      <c r="C23" s="116" t="s">
        <v>221</v>
      </c>
      <c r="D23" s="2" t="s">
        <v>739</v>
      </c>
      <c r="E23" s="68">
        <v>9.73</v>
      </c>
      <c r="F23" s="40">
        <f t="shared" si="0"/>
        <v>1702.75</v>
      </c>
    </row>
    <row r="24" spans="1:6" ht="26" x14ac:dyDescent="0.35">
      <c r="A24" s="116">
        <v>22</v>
      </c>
      <c r="B24" s="116">
        <v>120</v>
      </c>
      <c r="C24" s="116" t="s">
        <v>31</v>
      </c>
      <c r="D24" s="2" t="s">
        <v>690</v>
      </c>
      <c r="E24" s="68">
        <v>0.31</v>
      </c>
      <c r="F24" s="40">
        <f t="shared" si="0"/>
        <v>37.200000000000003</v>
      </c>
    </row>
    <row r="25" spans="1:6" ht="39" x14ac:dyDescent="0.35">
      <c r="A25" s="116">
        <v>23</v>
      </c>
      <c r="B25" s="116">
        <v>50</v>
      </c>
      <c r="C25" s="116" t="s">
        <v>221</v>
      </c>
      <c r="D25" s="2" t="s">
        <v>638</v>
      </c>
      <c r="E25" s="68">
        <v>2.39</v>
      </c>
      <c r="F25" s="40">
        <f t="shared" si="0"/>
        <v>119.5</v>
      </c>
    </row>
    <row r="26" spans="1:6" ht="39" x14ac:dyDescent="0.35">
      <c r="A26" s="116">
        <v>24</v>
      </c>
      <c r="B26" s="116">
        <v>48</v>
      </c>
      <c r="C26" s="116" t="s">
        <v>2</v>
      </c>
      <c r="D26" s="2" t="s">
        <v>239</v>
      </c>
      <c r="E26" s="68">
        <v>11.46</v>
      </c>
      <c r="F26" s="40">
        <f t="shared" si="0"/>
        <v>550.08000000000004</v>
      </c>
    </row>
    <row r="27" spans="1:6" ht="26" x14ac:dyDescent="0.35">
      <c r="A27" s="117">
        <v>25</v>
      </c>
      <c r="B27" s="116">
        <v>1</v>
      </c>
      <c r="C27" s="116" t="s">
        <v>2</v>
      </c>
      <c r="D27" s="2" t="s">
        <v>640</v>
      </c>
      <c r="E27" s="68">
        <v>30.22</v>
      </c>
      <c r="F27" s="40">
        <f t="shared" si="0"/>
        <v>30.22</v>
      </c>
    </row>
    <row r="28" spans="1:6" ht="26" x14ac:dyDescent="0.35">
      <c r="A28" s="116">
        <v>26</v>
      </c>
      <c r="B28" s="116">
        <v>12</v>
      </c>
      <c r="C28" s="116" t="s">
        <v>2</v>
      </c>
      <c r="D28" s="2" t="s">
        <v>672</v>
      </c>
      <c r="E28" s="68">
        <v>1.1000000000000001</v>
      </c>
      <c r="F28" s="40">
        <f t="shared" si="0"/>
        <v>13.200000000000001</v>
      </c>
    </row>
    <row r="29" spans="1:6" ht="26" x14ac:dyDescent="0.35">
      <c r="A29" s="116">
        <v>27</v>
      </c>
      <c r="B29" s="116">
        <v>96</v>
      </c>
      <c r="C29" s="116" t="s">
        <v>2</v>
      </c>
      <c r="D29" s="2" t="s">
        <v>673</v>
      </c>
      <c r="E29" s="68">
        <v>0.5</v>
      </c>
      <c r="F29" s="40">
        <f t="shared" si="0"/>
        <v>48</v>
      </c>
    </row>
    <row r="30" spans="1:6" ht="26" x14ac:dyDescent="0.35">
      <c r="A30" s="116">
        <v>28</v>
      </c>
      <c r="B30" s="116">
        <v>8</v>
      </c>
      <c r="C30" s="116" t="s">
        <v>2</v>
      </c>
      <c r="D30" s="2" t="s">
        <v>665</v>
      </c>
      <c r="E30" s="68">
        <v>4.93</v>
      </c>
      <c r="F30" s="40">
        <f t="shared" si="0"/>
        <v>39.44</v>
      </c>
    </row>
    <row r="31" spans="1:6" ht="65" x14ac:dyDescent="0.35">
      <c r="A31" s="116">
        <v>29</v>
      </c>
      <c r="B31" s="116">
        <v>50</v>
      </c>
      <c r="C31" s="116" t="s">
        <v>221</v>
      </c>
      <c r="D31" s="2" t="s">
        <v>742</v>
      </c>
      <c r="E31" s="68">
        <v>6.32</v>
      </c>
      <c r="F31" s="40">
        <f t="shared" si="0"/>
        <v>316</v>
      </c>
    </row>
    <row r="32" spans="1:6" ht="52" x14ac:dyDescent="0.35">
      <c r="A32" s="116">
        <v>30</v>
      </c>
      <c r="B32" s="116">
        <v>30</v>
      </c>
      <c r="C32" s="116" t="s">
        <v>2</v>
      </c>
      <c r="D32" s="2" t="s">
        <v>743</v>
      </c>
      <c r="E32" s="68">
        <v>20</v>
      </c>
      <c r="F32" s="40">
        <f t="shared" si="0"/>
        <v>600</v>
      </c>
    </row>
    <row r="33" spans="1:6" ht="52" x14ac:dyDescent="0.35">
      <c r="A33" s="117">
        <v>31</v>
      </c>
      <c r="B33" s="116">
        <v>24</v>
      </c>
      <c r="C33" s="116" t="s">
        <v>2</v>
      </c>
      <c r="D33" s="2" t="s">
        <v>668</v>
      </c>
      <c r="E33" s="68">
        <v>5.29</v>
      </c>
      <c r="F33" s="40">
        <f t="shared" si="0"/>
        <v>126.96000000000001</v>
      </c>
    </row>
    <row r="34" spans="1:6" ht="52" x14ac:dyDescent="0.35">
      <c r="A34" s="116">
        <v>32</v>
      </c>
      <c r="B34" s="116">
        <v>101</v>
      </c>
      <c r="C34" s="116" t="s">
        <v>2</v>
      </c>
      <c r="D34" s="2" t="s">
        <v>744</v>
      </c>
      <c r="E34" s="68">
        <v>21.25</v>
      </c>
      <c r="F34" s="40">
        <f t="shared" si="0"/>
        <v>2146.25</v>
      </c>
    </row>
    <row r="35" spans="1:6" ht="78" x14ac:dyDescent="0.35">
      <c r="A35" s="116">
        <v>33</v>
      </c>
      <c r="B35" s="116">
        <v>200</v>
      </c>
      <c r="C35" s="116" t="s">
        <v>222</v>
      </c>
      <c r="D35" s="2" t="s">
        <v>745</v>
      </c>
      <c r="E35" s="68">
        <v>4.7</v>
      </c>
      <c r="F35" s="40">
        <f t="shared" si="0"/>
        <v>940</v>
      </c>
    </row>
    <row r="36" spans="1:6" ht="78" x14ac:dyDescent="0.35">
      <c r="A36" s="116">
        <v>34</v>
      </c>
      <c r="B36" s="116">
        <v>150</v>
      </c>
      <c r="C36" s="116" t="s">
        <v>222</v>
      </c>
      <c r="D36" s="2" t="s">
        <v>746</v>
      </c>
      <c r="E36" s="68">
        <v>4.7</v>
      </c>
      <c r="F36" s="40">
        <f t="shared" si="0"/>
        <v>705</v>
      </c>
    </row>
    <row r="37" spans="1:6" ht="78" x14ac:dyDescent="0.35">
      <c r="A37" s="116">
        <v>35</v>
      </c>
      <c r="B37" s="116">
        <v>325</v>
      </c>
      <c r="C37" s="116" t="s">
        <v>222</v>
      </c>
      <c r="D37" s="2" t="s">
        <v>747</v>
      </c>
      <c r="E37" s="68">
        <v>4.7</v>
      </c>
      <c r="F37" s="40">
        <f t="shared" si="0"/>
        <v>1527.5</v>
      </c>
    </row>
    <row r="38" spans="1:6" ht="52" x14ac:dyDescent="0.35">
      <c r="A38" s="116">
        <v>36</v>
      </c>
      <c r="B38" s="116">
        <v>175</v>
      </c>
      <c r="C38" s="116" t="s">
        <v>2</v>
      </c>
      <c r="D38" s="2" t="s">
        <v>748</v>
      </c>
      <c r="E38" s="68">
        <v>6.02</v>
      </c>
      <c r="F38" s="40">
        <f t="shared" si="0"/>
        <v>1053.5</v>
      </c>
    </row>
    <row r="39" spans="1:6" ht="104" x14ac:dyDescent="0.35">
      <c r="A39" s="117">
        <v>37</v>
      </c>
      <c r="B39" s="116">
        <v>60</v>
      </c>
      <c r="C39" s="116" t="s">
        <v>222</v>
      </c>
      <c r="D39" s="2" t="s">
        <v>749</v>
      </c>
      <c r="E39" s="68">
        <v>3.38</v>
      </c>
      <c r="F39" s="40">
        <f t="shared" si="0"/>
        <v>202.79999999999998</v>
      </c>
    </row>
    <row r="40" spans="1:6" ht="104" x14ac:dyDescent="0.35">
      <c r="A40" s="116">
        <v>38</v>
      </c>
      <c r="B40" s="116">
        <v>270</v>
      </c>
      <c r="C40" s="116" t="s">
        <v>222</v>
      </c>
      <c r="D40" s="2" t="s">
        <v>750</v>
      </c>
      <c r="E40" s="68">
        <v>3.38</v>
      </c>
      <c r="F40" s="40">
        <f t="shared" si="0"/>
        <v>912.6</v>
      </c>
    </row>
    <row r="41" spans="1:6" ht="104" x14ac:dyDescent="0.35">
      <c r="A41" s="116">
        <v>39</v>
      </c>
      <c r="B41" s="116">
        <v>300</v>
      </c>
      <c r="C41" s="116" t="s">
        <v>222</v>
      </c>
      <c r="D41" s="2" t="s">
        <v>751</v>
      </c>
      <c r="E41" s="68">
        <v>3.38</v>
      </c>
      <c r="F41" s="40">
        <f t="shared" si="0"/>
        <v>1014</v>
      </c>
    </row>
    <row r="42" spans="1:6" ht="104" x14ac:dyDescent="0.35">
      <c r="A42" s="116">
        <v>40</v>
      </c>
      <c r="B42" s="116">
        <v>215</v>
      </c>
      <c r="C42" s="116" t="s">
        <v>222</v>
      </c>
      <c r="D42" s="2" t="s">
        <v>752</v>
      </c>
      <c r="E42" s="68">
        <v>3.38</v>
      </c>
      <c r="F42" s="40">
        <f t="shared" si="0"/>
        <v>726.69999999999993</v>
      </c>
    </row>
    <row r="43" spans="1:6" ht="104" x14ac:dyDescent="0.35">
      <c r="A43" s="116">
        <v>41</v>
      </c>
      <c r="B43" s="116">
        <v>180</v>
      </c>
      <c r="C43" s="116" t="s">
        <v>222</v>
      </c>
      <c r="D43" s="2" t="s">
        <v>753</v>
      </c>
      <c r="E43" s="68">
        <v>3.87</v>
      </c>
      <c r="F43" s="40">
        <f t="shared" si="0"/>
        <v>696.6</v>
      </c>
    </row>
    <row r="44" spans="1:6" ht="26" x14ac:dyDescent="0.35">
      <c r="A44" s="116">
        <v>42</v>
      </c>
      <c r="B44" s="116">
        <v>70</v>
      </c>
      <c r="C44" s="116" t="s">
        <v>2</v>
      </c>
      <c r="D44" s="2" t="s">
        <v>124</v>
      </c>
      <c r="E44" s="68">
        <v>3.26</v>
      </c>
      <c r="F44" s="40">
        <f t="shared" si="0"/>
        <v>228.2</v>
      </c>
    </row>
    <row r="45" spans="1:6" ht="39" x14ac:dyDescent="0.35">
      <c r="A45" s="117">
        <v>43</v>
      </c>
      <c r="B45" s="116">
        <v>36</v>
      </c>
      <c r="C45" s="116" t="s">
        <v>2</v>
      </c>
      <c r="D45" s="2" t="s">
        <v>686</v>
      </c>
      <c r="E45" s="68">
        <v>6.86</v>
      </c>
      <c r="F45" s="40">
        <f t="shared" si="0"/>
        <v>246.96</v>
      </c>
    </row>
    <row r="46" spans="1:6" ht="26" x14ac:dyDescent="0.35">
      <c r="A46" s="116">
        <v>44</v>
      </c>
      <c r="B46" s="116">
        <v>78</v>
      </c>
      <c r="C46" s="116" t="s">
        <v>2</v>
      </c>
      <c r="D46" s="2" t="s">
        <v>237</v>
      </c>
      <c r="E46" s="68">
        <v>4.8499999999999996</v>
      </c>
      <c r="F46" s="40">
        <f t="shared" si="0"/>
        <v>378.29999999999995</v>
      </c>
    </row>
    <row r="47" spans="1:6" ht="39" x14ac:dyDescent="0.35">
      <c r="A47" s="116">
        <v>45</v>
      </c>
      <c r="B47" s="116">
        <v>36</v>
      </c>
      <c r="C47" s="116" t="s">
        <v>2</v>
      </c>
      <c r="D47" s="2" t="s">
        <v>671</v>
      </c>
      <c r="E47" s="68">
        <v>3.41</v>
      </c>
      <c r="F47" s="40">
        <f t="shared" si="0"/>
        <v>122.76</v>
      </c>
    </row>
    <row r="48" spans="1:6" x14ac:dyDescent="0.35">
      <c r="A48" s="116">
        <v>46</v>
      </c>
      <c r="B48" s="116">
        <v>100</v>
      </c>
      <c r="C48" s="116" t="s">
        <v>224</v>
      </c>
      <c r="D48" s="2" t="s">
        <v>620</v>
      </c>
      <c r="E48" s="68">
        <v>3.22</v>
      </c>
      <c r="F48" s="40">
        <f t="shared" si="0"/>
        <v>322</v>
      </c>
    </row>
    <row r="49" spans="1:6" x14ac:dyDescent="0.35">
      <c r="A49" s="116">
        <v>47</v>
      </c>
      <c r="B49" s="116">
        <v>15</v>
      </c>
      <c r="C49" s="116" t="s">
        <v>224</v>
      </c>
      <c r="D49" s="2" t="s">
        <v>251</v>
      </c>
      <c r="E49" s="68">
        <v>1.62</v>
      </c>
      <c r="F49" s="40">
        <f t="shared" si="0"/>
        <v>24.3</v>
      </c>
    </row>
    <row r="50" spans="1:6" x14ac:dyDescent="0.35">
      <c r="A50" s="116">
        <v>48</v>
      </c>
      <c r="B50" s="116">
        <v>132</v>
      </c>
      <c r="C50" s="116" t="s">
        <v>224</v>
      </c>
      <c r="D50" s="2" t="s">
        <v>619</v>
      </c>
      <c r="E50" s="68">
        <v>2.25</v>
      </c>
      <c r="F50" s="40">
        <f t="shared" si="0"/>
        <v>297</v>
      </c>
    </row>
    <row r="51" spans="1:6" x14ac:dyDescent="0.35">
      <c r="A51" s="117">
        <v>49</v>
      </c>
      <c r="B51" s="116">
        <v>52</v>
      </c>
      <c r="C51" s="116" t="s">
        <v>224</v>
      </c>
      <c r="D51" s="2" t="s">
        <v>696</v>
      </c>
      <c r="E51" s="68">
        <v>17.37</v>
      </c>
      <c r="F51" s="40">
        <f t="shared" si="0"/>
        <v>903.24</v>
      </c>
    </row>
    <row r="52" spans="1:6" ht="39" x14ac:dyDescent="0.35">
      <c r="A52" s="116">
        <v>50</v>
      </c>
      <c r="B52" s="116">
        <v>416</v>
      </c>
      <c r="C52" s="116" t="s">
        <v>224</v>
      </c>
      <c r="D52" s="2" t="s">
        <v>683</v>
      </c>
      <c r="E52" s="68">
        <v>16.55</v>
      </c>
      <c r="F52" s="40">
        <f t="shared" si="0"/>
        <v>6884.8</v>
      </c>
    </row>
    <row r="53" spans="1:6" ht="39" x14ac:dyDescent="0.35">
      <c r="A53" s="116">
        <v>51</v>
      </c>
      <c r="B53" s="116">
        <v>10</v>
      </c>
      <c r="C53" s="116" t="s">
        <v>2</v>
      </c>
      <c r="D53" s="2" t="s">
        <v>684</v>
      </c>
      <c r="E53" s="68">
        <v>1.95</v>
      </c>
      <c r="F53" s="40">
        <f t="shared" si="0"/>
        <v>19.5</v>
      </c>
    </row>
    <row r="54" spans="1:6" ht="39" x14ac:dyDescent="0.35">
      <c r="A54" s="116">
        <v>52</v>
      </c>
      <c r="B54" s="116">
        <v>16</v>
      </c>
      <c r="C54" s="116" t="s">
        <v>2</v>
      </c>
      <c r="D54" s="2" t="s">
        <v>697</v>
      </c>
      <c r="E54" s="68">
        <v>16.8</v>
      </c>
      <c r="F54" s="40">
        <f t="shared" si="0"/>
        <v>268.8</v>
      </c>
    </row>
    <row r="55" spans="1:6" ht="65" x14ac:dyDescent="0.35">
      <c r="A55" s="116">
        <v>53</v>
      </c>
      <c r="B55" s="116">
        <v>800</v>
      </c>
      <c r="C55" s="116" t="s">
        <v>1</v>
      </c>
      <c r="D55" s="2" t="s">
        <v>754</v>
      </c>
      <c r="E55" s="68">
        <v>48.34</v>
      </c>
      <c r="F55" s="40">
        <f t="shared" si="0"/>
        <v>38672</v>
      </c>
    </row>
    <row r="56" spans="1:6" ht="52" x14ac:dyDescent="0.35">
      <c r="A56" s="116">
        <v>54</v>
      </c>
      <c r="B56" s="116">
        <v>1501</v>
      </c>
      <c r="C56" s="116" t="s">
        <v>1</v>
      </c>
      <c r="D56" s="2" t="s">
        <v>755</v>
      </c>
      <c r="E56" s="68">
        <v>39.380000000000003</v>
      </c>
      <c r="F56" s="40">
        <f t="shared" si="0"/>
        <v>59109.380000000005</v>
      </c>
    </row>
    <row r="57" spans="1:6" ht="39" x14ac:dyDescent="0.35">
      <c r="A57" s="117">
        <v>55</v>
      </c>
      <c r="B57" s="116">
        <v>16</v>
      </c>
      <c r="C57" s="116" t="s">
        <v>223</v>
      </c>
      <c r="D57" s="2" t="s">
        <v>634</v>
      </c>
      <c r="E57" s="68">
        <v>96.34</v>
      </c>
      <c r="F57" s="40">
        <f t="shared" si="0"/>
        <v>1541.44</v>
      </c>
    </row>
    <row r="58" spans="1:6" ht="52" x14ac:dyDescent="0.35">
      <c r="A58" s="116">
        <v>56</v>
      </c>
      <c r="B58" s="116">
        <v>16</v>
      </c>
      <c r="C58" s="116" t="s">
        <v>224</v>
      </c>
      <c r="D58" s="2" t="s">
        <v>644</v>
      </c>
      <c r="E58" s="68">
        <v>15.67</v>
      </c>
      <c r="F58" s="40">
        <f t="shared" si="0"/>
        <v>250.72</v>
      </c>
    </row>
    <row r="59" spans="1:6" ht="52" x14ac:dyDescent="0.35">
      <c r="A59" s="116">
        <v>57</v>
      </c>
      <c r="B59" s="116">
        <v>2</v>
      </c>
      <c r="C59" s="116" t="s">
        <v>224</v>
      </c>
      <c r="D59" s="2" t="s">
        <v>645</v>
      </c>
      <c r="E59" s="68">
        <v>54.4</v>
      </c>
      <c r="F59" s="40">
        <f t="shared" si="0"/>
        <v>108.8</v>
      </c>
    </row>
    <row r="60" spans="1:6" ht="52" x14ac:dyDescent="0.35">
      <c r="A60" s="116">
        <v>58</v>
      </c>
      <c r="B60" s="116">
        <v>160</v>
      </c>
      <c r="C60" s="116" t="s">
        <v>1</v>
      </c>
      <c r="D60" s="2" t="s">
        <v>756</v>
      </c>
      <c r="E60" s="68">
        <v>79.55</v>
      </c>
      <c r="F60" s="40">
        <f t="shared" si="0"/>
        <v>12728</v>
      </c>
    </row>
    <row r="61" spans="1:6" ht="26" x14ac:dyDescent="0.35">
      <c r="A61" s="116">
        <v>59</v>
      </c>
      <c r="B61" s="116">
        <v>10</v>
      </c>
      <c r="C61" s="116" t="s">
        <v>224</v>
      </c>
      <c r="D61" s="2" t="s">
        <v>235</v>
      </c>
      <c r="E61" s="68">
        <v>7.02</v>
      </c>
      <c r="F61" s="40">
        <f t="shared" si="0"/>
        <v>70.199999999999989</v>
      </c>
    </row>
    <row r="62" spans="1:6" ht="26" x14ac:dyDescent="0.35">
      <c r="A62" s="116">
        <v>60</v>
      </c>
      <c r="B62" s="116">
        <v>3</v>
      </c>
      <c r="C62" s="116" t="s">
        <v>1</v>
      </c>
      <c r="D62" s="2" t="s">
        <v>232</v>
      </c>
      <c r="E62" s="68">
        <v>36.68</v>
      </c>
      <c r="F62" s="40">
        <f t="shared" si="0"/>
        <v>110.03999999999999</v>
      </c>
    </row>
    <row r="63" spans="1:6" ht="52" x14ac:dyDescent="0.35">
      <c r="A63" s="117">
        <v>61</v>
      </c>
      <c r="B63" s="116">
        <v>32</v>
      </c>
      <c r="C63" s="116" t="s">
        <v>2</v>
      </c>
      <c r="D63" s="2" t="s">
        <v>231</v>
      </c>
      <c r="E63" s="68">
        <v>12.96</v>
      </c>
      <c r="F63" s="40">
        <f t="shared" si="0"/>
        <v>414.72</v>
      </c>
    </row>
    <row r="64" spans="1:6" ht="39" x14ac:dyDescent="0.35">
      <c r="A64" s="116">
        <v>62</v>
      </c>
      <c r="B64" s="116">
        <v>8</v>
      </c>
      <c r="C64" s="116" t="s">
        <v>2</v>
      </c>
      <c r="D64" s="2" t="s">
        <v>646</v>
      </c>
      <c r="E64" s="68">
        <v>3.06</v>
      </c>
      <c r="F64" s="40">
        <f t="shared" si="0"/>
        <v>24.48</v>
      </c>
    </row>
    <row r="65" spans="1:6" ht="26" x14ac:dyDescent="0.35">
      <c r="A65" s="116">
        <v>63</v>
      </c>
      <c r="B65" s="116">
        <v>19</v>
      </c>
      <c r="C65" s="116" t="s">
        <v>2</v>
      </c>
      <c r="D65" s="2" t="s">
        <v>647</v>
      </c>
      <c r="E65" s="68">
        <v>5.48</v>
      </c>
      <c r="F65" s="40">
        <f t="shared" si="0"/>
        <v>104.12</v>
      </c>
    </row>
    <row r="66" spans="1:6" ht="26" x14ac:dyDescent="0.35">
      <c r="A66" s="116">
        <v>64</v>
      </c>
      <c r="B66" s="116">
        <v>10</v>
      </c>
      <c r="C66" s="116" t="s">
        <v>2</v>
      </c>
      <c r="D66" s="2" t="s">
        <v>648</v>
      </c>
      <c r="E66" s="68">
        <v>22.34</v>
      </c>
      <c r="F66" s="40">
        <f t="shared" si="0"/>
        <v>223.4</v>
      </c>
    </row>
    <row r="67" spans="1:6" ht="26" x14ac:dyDescent="0.35">
      <c r="A67" s="116">
        <v>65</v>
      </c>
      <c r="B67" s="116">
        <v>6</v>
      </c>
      <c r="C67" s="116" t="s">
        <v>2</v>
      </c>
      <c r="D67" s="2" t="s">
        <v>649</v>
      </c>
      <c r="E67" s="68">
        <v>8.27</v>
      </c>
      <c r="F67" s="40">
        <f t="shared" si="0"/>
        <v>49.62</v>
      </c>
    </row>
    <row r="68" spans="1:6" ht="26" x14ac:dyDescent="0.35">
      <c r="A68" s="116">
        <v>66</v>
      </c>
      <c r="B68" s="116">
        <v>28</v>
      </c>
      <c r="C68" s="116" t="s">
        <v>2</v>
      </c>
      <c r="D68" s="2" t="s">
        <v>225</v>
      </c>
      <c r="E68" s="68">
        <v>4.34</v>
      </c>
      <c r="F68" s="40">
        <f t="shared" si="0"/>
        <v>121.52</v>
      </c>
    </row>
    <row r="69" spans="1:6" ht="26" x14ac:dyDescent="0.35">
      <c r="A69" s="117">
        <v>67</v>
      </c>
      <c r="B69" s="116">
        <v>70</v>
      </c>
      <c r="C69" s="116" t="s">
        <v>2</v>
      </c>
      <c r="D69" s="2" t="s">
        <v>233</v>
      </c>
      <c r="E69" s="68">
        <v>0.72</v>
      </c>
      <c r="F69" s="40">
        <f t="shared" si="0"/>
        <v>50.4</v>
      </c>
    </row>
    <row r="70" spans="1:6" ht="26" x14ac:dyDescent="0.35">
      <c r="A70" s="116">
        <v>68</v>
      </c>
      <c r="B70" s="116">
        <v>10</v>
      </c>
      <c r="C70" s="116" t="s">
        <v>2</v>
      </c>
      <c r="D70" s="2" t="s">
        <v>650</v>
      </c>
      <c r="E70" s="68">
        <v>3.79</v>
      </c>
      <c r="F70" s="40">
        <f t="shared" ref="F70:F134" si="1">B70*E70</f>
        <v>37.9</v>
      </c>
    </row>
    <row r="71" spans="1:6" ht="26" x14ac:dyDescent="0.35">
      <c r="A71" s="116">
        <v>69</v>
      </c>
      <c r="B71" s="116">
        <v>1</v>
      </c>
      <c r="C71" s="116" t="s">
        <v>2</v>
      </c>
      <c r="D71" s="2" t="s">
        <v>147</v>
      </c>
      <c r="E71" s="68">
        <v>3.55</v>
      </c>
      <c r="F71" s="40">
        <f t="shared" si="1"/>
        <v>3.55</v>
      </c>
    </row>
    <row r="72" spans="1:6" ht="26" x14ac:dyDescent="0.35">
      <c r="A72" s="116">
        <v>70</v>
      </c>
      <c r="B72" s="116">
        <v>120</v>
      </c>
      <c r="C72" s="116" t="s">
        <v>2</v>
      </c>
      <c r="D72" s="2" t="s">
        <v>622</v>
      </c>
      <c r="E72" s="68">
        <v>4.37</v>
      </c>
      <c r="F72" s="40">
        <f t="shared" si="1"/>
        <v>524.4</v>
      </c>
    </row>
    <row r="73" spans="1:6" ht="39" x14ac:dyDescent="0.35">
      <c r="A73" s="116">
        <v>71</v>
      </c>
      <c r="B73" s="116">
        <v>20</v>
      </c>
      <c r="C73" s="116" t="s">
        <v>1</v>
      </c>
      <c r="D73" s="2" t="s">
        <v>234</v>
      </c>
      <c r="E73" s="68">
        <v>49.76</v>
      </c>
      <c r="F73" s="40">
        <f t="shared" si="1"/>
        <v>995.19999999999993</v>
      </c>
    </row>
    <row r="74" spans="1:6" ht="52" x14ac:dyDescent="0.35">
      <c r="A74" s="116">
        <v>72</v>
      </c>
      <c r="B74" s="116">
        <v>168</v>
      </c>
      <c r="C74" s="116" t="s">
        <v>2</v>
      </c>
      <c r="D74" s="2" t="s">
        <v>651</v>
      </c>
      <c r="E74" s="68">
        <v>3.59</v>
      </c>
      <c r="F74" s="40">
        <f t="shared" si="1"/>
        <v>603.12</v>
      </c>
    </row>
    <row r="75" spans="1:6" ht="52" x14ac:dyDescent="0.35">
      <c r="A75" s="117">
        <v>73</v>
      </c>
      <c r="B75" s="116">
        <v>84</v>
      </c>
      <c r="C75" s="116" t="s">
        <v>2</v>
      </c>
      <c r="D75" s="2" t="s">
        <v>654</v>
      </c>
      <c r="E75" s="68">
        <v>3.55</v>
      </c>
      <c r="F75" s="40">
        <f t="shared" si="1"/>
        <v>298.2</v>
      </c>
    </row>
    <row r="76" spans="1:6" ht="39" x14ac:dyDescent="0.35">
      <c r="A76" s="116">
        <v>74</v>
      </c>
      <c r="B76" s="116">
        <v>200</v>
      </c>
      <c r="C76" s="116" t="s">
        <v>2</v>
      </c>
      <c r="D76" s="2" t="s">
        <v>611</v>
      </c>
      <c r="E76" s="68">
        <v>1.83</v>
      </c>
      <c r="F76" s="40">
        <f t="shared" si="1"/>
        <v>366</v>
      </c>
    </row>
    <row r="77" spans="1:6" ht="39" x14ac:dyDescent="0.35">
      <c r="A77" s="116">
        <v>75</v>
      </c>
      <c r="B77" s="116">
        <v>85</v>
      </c>
      <c r="C77" s="116" t="s">
        <v>2</v>
      </c>
      <c r="D77" s="2" t="s">
        <v>612</v>
      </c>
      <c r="E77" s="68">
        <v>3.65</v>
      </c>
      <c r="F77" s="40">
        <f t="shared" si="1"/>
        <v>310.25</v>
      </c>
    </row>
    <row r="78" spans="1:6" ht="26" x14ac:dyDescent="0.35">
      <c r="A78" s="117">
        <v>76</v>
      </c>
      <c r="B78" s="116">
        <v>36</v>
      </c>
      <c r="C78" s="116" t="s">
        <v>2</v>
      </c>
      <c r="D78" s="2" t="s">
        <v>245</v>
      </c>
      <c r="E78" s="68">
        <v>3.05</v>
      </c>
      <c r="F78" s="40">
        <f t="shared" si="1"/>
        <v>109.8</v>
      </c>
    </row>
    <row r="79" spans="1:6" ht="26" x14ac:dyDescent="0.35">
      <c r="A79" s="116">
        <v>77</v>
      </c>
      <c r="B79" s="116">
        <v>316</v>
      </c>
      <c r="C79" s="116" t="s">
        <v>2</v>
      </c>
      <c r="D79" s="2" t="s">
        <v>613</v>
      </c>
      <c r="E79" s="68">
        <v>11.66</v>
      </c>
      <c r="F79" s="40">
        <f t="shared" si="1"/>
        <v>3684.56</v>
      </c>
    </row>
    <row r="80" spans="1:6" x14ac:dyDescent="0.35">
      <c r="A80" s="116">
        <v>78</v>
      </c>
      <c r="B80" s="116">
        <v>3</v>
      </c>
      <c r="C80" s="116" t="s">
        <v>2</v>
      </c>
      <c r="D80" s="2" t="s">
        <v>159</v>
      </c>
      <c r="E80" s="68">
        <v>2.96</v>
      </c>
      <c r="F80" s="40">
        <f t="shared" si="1"/>
        <v>8.879999999999999</v>
      </c>
    </row>
    <row r="81" spans="1:6" ht="39" x14ac:dyDescent="0.35">
      <c r="A81" s="116">
        <v>79</v>
      </c>
      <c r="B81" s="116">
        <v>240</v>
      </c>
      <c r="C81" s="116" t="s">
        <v>2</v>
      </c>
      <c r="D81" s="2" t="s">
        <v>759</v>
      </c>
      <c r="E81" s="68">
        <v>3.89</v>
      </c>
      <c r="F81" s="40">
        <f t="shared" si="1"/>
        <v>933.6</v>
      </c>
    </row>
    <row r="82" spans="1:6" ht="39" x14ac:dyDescent="0.35">
      <c r="A82" s="116">
        <v>80</v>
      </c>
      <c r="B82" s="116">
        <v>84</v>
      </c>
      <c r="C82" s="116" t="s">
        <v>2</v>
      </c>
      <c r="D82" s="2" t="s">
        <v>760</v>
      </c>
      <c r="E82" s="68">
        <v>1.1000000000000001</v>
      </c>
      <c r="F82" s="40">
        <f t="shared" si="1"/>
        <v>92.4</v>
      </c>
    </row>
    <row r="83" spans="1:6" ht="52" x14ac:dyDescent="0.35">
      <c r="A83" s="116">
        <v>81</v>
      </c>
      <c r="B83" s="116">
        <v>35</v>
      </c>
      <c r="C83" s="116" t="s">
        <v>2</v>
      </c>
      <c r="D83" s="2" t="s">
        <v>652</v>
      </c>
      <c r="E83" s="68">
        <v>6.82</v>
      </c>
      <c r="F83" s="40">
        <f t="shared" si="1"/>
        <v>238.70000000000002</v>
      </c>
    </row>
    <row r="84" spans="1:6" ht="39" x14ac:dyDescent="0.35">
      <c r="A84" s="117">
        <v>82</v>
      </c>
      <c r="B84" s="116">
        <v>200</v>
      </c>
      <c r="C84" s="116" t="s">
        <v>2</v>
      </c>
      <c r="D84" s="2" t="s">
        <v>246</v>
      </c>
      <c r="E84" s="68">
        <v>2.74</v>
      </c>
      <c r="F84" s="40">
        <f t="shared" si="1"/>
        <v>548</v>
      </c>
    </row>
    <row r="85" spans="1:6" ht="65" x14ac:dyDescent="0.35">
      <c r="A85" s="116">
        <v>83</v>
      </c>
      <c r="B85" s="116">
        <v>150</v>
      </c>
      <c r="C85" s="116" t="s">
        <v>2</v>
      </c>
      <c r="D85" s="2" t="s">
        <v>641</v>
      </c>
      <c r="E85" s="68">
        <v>4.79</v>
      </c>
      <c r="F85" s="40">
        <f t="shared" si="1"/>
        <v>718.5</v>
      </c>
    </row>
    <row r="86" spans="1:6" ht="26" x14ac:dyDescent="0.35">
      <c r="A86" s="116">
        <v>84</v>
      </c>
      <c r="B86" s="116">
        <v>432</v>
      </c>
      <c r="C86" s="116" t="s">
        <v>2</v>
      </c>
      <c r="D86" s="2" t="s">
        <v>642</v>
      </c>
      <c r="E86" s="68">
        <v>4.63</v>
      </c>
      <c r="F86" s="40">
        <f t="shared" si="1"/>
        <v>2000.1599999999999</v>
      </c>
    </row>
    <row r="87" spans="1:6" ht="39" x14ac:dyDescent="0.35">
      <c r="A87" s="116">
        <v>85</v>
      </c>
      <c r="B87" s="116">
        <v>36</v>
      </c>
      <c r="C87" s="116" t="s">
        <v>2</v>
      </c>
      <c r="D87" s="2" t="s">
        <v>643</v>
      </c>
      <c r="E87" s="68">
        <v>3.44</v>
      </c>
      <c r="F87" s="40">
        <f t="shared" si="1"/>
        <v>123.84</v>
      </c>
    </row>
    <row r="88" spans="1:6" ht="52" x14ac:dyDescent="0.35">
      <c r="A88" s="116">
        <v>86</v>
      </c>
      <c r="B88" s="116">
        <v>36</v>
      </c>
      <c r="C88" s="116" t="s">
        <v>2</v>
      </c>
      <c r="D88" s="2" t="s">
        <v>596</v>
      </c>
      <c r="E88" s="68">
        <v>6.22</v>
      </c>
      <c r="F88" s="40">
        <f t="shared" si="1"/>
        <v>223.92</v>
      </c>
    </row>
    <row r="89" spans="1:6" ht="39" x14ac:dyDescent="0.35">
      <c r="A89" s="116">
        <v>87</v>
      </c>
      <c r="B89" s="116">
        <v>272</v>
      </c>
      <c r="C89" s="116" t="s">
        <v>224</v>
      </c>
      <c r="D89" s="2" t="s">
        <v>229</v>
      </c>
      <c r="E89" s="68">
        <v>14.93</v>
      </c>
      <c r="F89" s="40">
        <f t="shared" si="1"/>
        <v>4060.96</v>
      </c>
    </row>
    <row r="90" spans="1:6" ht="39" x14ac:dyDescent="0.35">
      <c r="A90" s="117">
        <v>88</v>
      </c>
      <c r="B90" s="116">
        <v>16</v>
      </c>
      <c r="C90" s="116" t="s">
        <v>2</v>
      </c>
      <c r="D90" s="2" t="s">
        <v>243</v>
      </c>
      <c r="E90" s="68">
        <v>37.11</v>
      </c>
      <c r="F90" s="40">
        <f t="shared" si="1"/>
        <v>593.76</v>
      </c>
    </row>
    <row r="91" spans="1:6" ht="52" x14ac:dyDescent="0.35">
      <c r="A91" s="116">
        <v>89</v>
      </c>
      <c r="B91" s="116">
        <v>30</v>
      </c>
      <c r="C91" s="116" t="s">
        <v>1</v>
      </c>
      <c r="D91" s="2" t="s">
        <v>244</v>
      </c>
      <c r="E91" s="68">
        <v>19.579999999999998</v>
      </c>
      <c r="F91" s="40">
        <f t="shared" si="1"/>
        <v>587.4</v>
      </c>
    </row>
    <row r="92" spans="1:6" ht="52" x14ac:dyDescent="0.35">
      <c r="A92" s="116">
        <v>90</v>
      </c>
      <c r="B92" s="116">
        <v>9</v>
      </c>
      <c r="C92" s="116" t="s">
        <v>2</v>
      </c>
      <c r="D92" s="2" t="s">
        <v>698</v>
      </c>
      <c r="E92" s="68">
        <v>17.79</v>
      </c>
      <c r="F92" s="40">
        <f t="shared" si="1"/>
        <v>160.10999999999999</v>
      </c>
    </row>
    <row r="93" spans="1:6" ht="26" x14ac:dyDescent="0.35">
      <c r="A93" s="116">
        <v>91</v>
      </c>
      <c r="B93" s="116">
        <v>6</v>
      </c>
      <c r="C93" s="116" t="s">
        <v>2</v>
      </c>
      <c r="D93" s="2" t="s">
        <v>653</v>
      </c>
      <c r="E93" s="68">
        <v>1.64</v>
      </c>
      <c r="F93" s="40">
        <f t="shared" si="1"/>
        <v>9.84</v>
      </c>
    </row>
    <row r="94" spans="1:6" ht="65" x14ac:dyDescent="0.35">
      <c r="A94" s="116">
        <v>92</v>
      </c>
      <c r="B94" s="116">
        <v>12</v>
      </c>
      <c r="C94" s="116" t="s">
        <v>2</v>
      </c>
      <c r="D94" s="2" t="s">
        <v>762</v>
      </c>
      <c r="E94" s="68">
        <v>8.7100000000000009</v>
      </c>
      <c r="F94" s="40">
        <f t="shared" si="1"/>
        <v>104.52000000000001</v>
      </c>
    </row>
    <row r="95" spans="1:6" ht="39" x14ac:dyDescent="0.35">
      <c r="A95" s="116">
        <v>93</v>
      </c>
      <c r="B95" s="116">
        <v>20</v>
      </c>
      <c r="C95" s="116" t="s">
        <v>2</v>
      </c>
      <c r="D95" s="2" t="s">
        <v>763</v>
      </c>
      <c r="E95" s="68">
        <v>481.6</v>
      </c>
      <c r="F95" s="40">
        <f t="shared" si="1"/>
        <v>9632</v>
      </c>
    </row>
    <row r="96" spans="1:6" ht="52" x14ac:dyDescent="0.35">
      <c r="A96" s="117">
        <v>94</v>
      </c>
      <c r="B96" s="116">
        <v>3</v>
      </c>
      <c r="C96" s="116" t="s">
        <v>2</v>
      </c>
      <c r="D96" s="2" t="s">
        <v>228</v>
      </c>
      <c r="E96" s="68">
        <v>11.38</v>
      </c>
      <c r="F96" s="40">
        <f t="shared" si="1"/>
        <v>34.14</v>
      </c>
    </row>
    <row r="97" spans="1:6" ht="52" x14ac:dyDescent="0.35">
      <c r="A97" s="116">
        <v>95</v>
      </c>
      <c r="B97" s="116">
        <v>5</v>
      </c>
      <c r="C97" s="116" t="s">
        <v>2</v>
      </c>
      <c r="D97" s="2" t="s">
        <v>655</v>
      </c>
      <c r="E97" s="68">
        <v>10.050000000000001</v>
      </c>
      <c r="F97" s="40">
        <f t="shared" si="1"/>
        <v>50.25</v>
      </c>
    </row>
    <row r="98" spans="1:6" ht="39" x14ac:dyDescent="0.35">
      <c r="A98" s="116">
        <v>96</v>
      </c>
      <c r="B98" s="116">
        <v>15</v>
      </c>
      <c r="C98" s="116" t="s">
        <v>2</v>
      </c>
      <c r="D98" s="2" t="s">
        <v>656</v>
      </c>
      <c r="E98" s="68">
        <v>10.050000000000001</v>
      </c>
      <c r="F98" s="40">
        <f t="shared" si="1"/>
        <v>150.75</v>
      </c>
    </row>
    <row r="99" spans="1:6" ht="39" x14ac:dyDescent="0.35">
      <c r="A99" s="116">
        <v>97</v>
      </c>
      <c r="B99" s="116">
        <v>10</v>
      </c>
      <c r="C99" s="116" t="s">
        <v>2</v>
      </c>
      <c r="D99" s="2" t="s">
        <v>658</v>
      </c>
      <c r="E99" s="68">
        <v>10.050000000000001</v>
      </c>
      <c r="F99" s="40">
        <f t="shared" si="1"/>
        <v>100.5</v>
      </c>
    </row>
    <row r="100" spans="1:6" ht="39" x14ac:dyDescent="0.35">
      <c r="A100" s="116">
        <v>98</v>
      </c>
      <c r="B100" s="116">
        <v>5</v>
      </c>
      <c r="C100" s="116" t="s">
        <v>2</v>
      </c>
      <c r="D100" s="2" t="s">
        <v>657</v>
      </c>
      <c r="E100" s="68">
        <v>10.050000000000001</v>
      </c>
      <c r="F100" s="40">
        <f t="shared" si="1"/>
        <v>50.25</v>
      </c>
    </row>
    <row r="101" spans="1:6" ht="39" x14ac:dyDescent="0.35">
      <c r="A101" s="116">
        <v>99</v>
      </c>
      <c r="B101" s="116">
        <v>10</v>
      </c>
      <c r="C101" s="116" t="s">
        <v>2</v>
      </c>
      <c r="D101" s="2" t="s">
        <v>227</v>
      </c>
      <c r="E101" s="68">
        <v>40.590000000000003</v>
      </c>
      <c r="F101" s="40">
        <f t="shared" si="1"/>
        <v>405.90000000000003</v>
      </c>
    </row>
    <row r="102" spans="1:6" ht="52" x14ac:dyDescent="0.35">
      <c r="A102" s="117">
        <v>100</v>
      </c>
      <c r="B102" s="116">
        <v>5</v>
      </c>
      <c r="C102" s="116" t="s">
        <v>2</v>
      </c>
      <c r="D102" s="2" t="s">
        <v>699</v>
      </c>
      <c r="E102" s="68">
        <v>13.42</v>
      </c>
      <c r="F102" s="40">
        <f t="shared" si="1"/>
        <v>67.099999999999994</v>
      </c>
    </row>
    <row r="103" spans="1:6" ht="26" x14ac:dyDescent="0.35">
      <c r="A103" s="116">
        <v>101</v>
      </c>
      <c r="B103" s="116">
        <v>10</v>
      </c>
      <c r="C103" s="116" t="s">
        <v>2</v>
      </c>
      <c r="D103" s="2" t="s">
        <v>247</v>
      </c>
      <c r="E103" s="68">
        <v>11.74</v>
      </c>
      <c r="F103" s="40">
        <f t="shared" si="1"/>
        <v>117.4</v>
      </c>
    </row>
    <row r="104" spans="1:6" ht="26" x14ac:dyDescent="0.35">
      <c r="A104" s="116">
        <v>102</v>
      </c>
      <c r="B104" s="116">
        <v>5</v>
      </c>
      <c r="C104" s="116" t="s">
        <v>2</v>
      </c>
      <c r="D104" s="2" t="s">
        <v>659</v>
      </c>
      <c r="E104" s="68">
        <v>11.81</v>
      </c>
      <c r="F104" s="40">
        <f t="shared" si="1"/>
        <v>59.050000000000004</v>
      </c>
    </row>
    <row r="105" spans="1:6" ht="26" x14ac:dyDescent="0.35">
      <c r="A105" s="116">
        <v>103</v>
      </c>
      <c r="B105" s="116">
        <v>80</v>
      </c>
      <c r="C105" s="116" t="s">
        <v>2</v>
      </c>
      <c r="D105" s="2" t="s">
        <v>660</v>
      </c>
      <c r="E105" s="68">
        <v>13.18</v>
      </c>
      <c r="F105" s="40">
        <f t="shared" si="1"/>
        <v>1054.4000000000001</v>
      </c>
    </row>
    <row r="106" spans="1:6" ht="26" x14ac:dyDescent="0.35">
      <c r="A106" s="116">
        <v>104</v>
      </c>
      <c r="B106" s="116">
        <v>5</v>
      </c>
      <c r="C106" s="116" t="s">
        <v>2</v>
      </c>
      <c r="D106" s="2" t="s">
        <v>661</v>
      </c>
      <c r="E106" s="68">
        <v>17.22</v>
      </c>
      <c r="F106" s="40">
        <f t="shared" si="1"/>
        <v>86.1</v>
      </c>
    </row>
    <row r="107" spans="1:6" ht="26" x14ac:dyDescent="0.35">
      <c r="A107" s="116">
        <v>105</v>
      </c>
      <c r="B107" s="116">
        <v>35</v>
      </c>
      <c r="C107" s="116" t="s">
        <v>2</v>
      </c>
      <c r="D107" s="2" t="s">
        <v>662</v>
      </c>
      <c r="E107" s="68">
        <v>23.29</v>
      </c>
      <c r="F107" s="40">
        <f t="shared" si="1"/>
        <v>815.15</v>
      </c>
    </row>
    <row r="108" spans="1:6" ht="52" x14ac:dyDescent="0.35">
      <c r="A108" s="117">
        <v>106</v>
      </c>
      <c r="B108" s="116">
        <v>156</v>
      </c>
      <c r="C108" s="116" t="s">
        <v>221</v>
      </c>
      <c r="D108" s="2" t="s">
        <v>691</v>
      </c>
      <c r="E108" s="68">
        <v>26.68</v>
      </c>
      <c r="F108" s="40">
        <f t="shared" si="1"/>
        <v>4162.08</v>
      </c>
    </row>
    <row r="109" spans="1:6" ht="39" x14ac:dyDescent="0.35">
      <c r="A109" s="116">
        <v>107</v>
      </c>
      <c r="B109" s="116">
        <v>5</v>
      </c>
      <c r="C109" s="116" t="s">
        <v>2</v>
      </c>
      <c r="D109" s="2" t="s">
        <v>666</v>
      </c>
      <c r="E109" s="68">
        <v>9.2899999999999991</v>
      </c>
      <c r="F109" s="40">
        <f t="shared" si="1"/>
        <v>46.449999999999996</v>
      </c>
    </row>
    <row r="110" spans="1:6" ht="39" x14ac:dyDescent="0.35">
      <c r="A110" s="116">
        <v>108</v>
      </c>
      <c r="B110" s="116">
        <v>8</v>
      </c>
      <c r="C110" s="116" t="s">
        <v>2</v>
      </c>
      <c r="D110" s="2" t="s">
        <v>664</v>
      </c>
      <c r="E110" s="68">
        <v>9.2899999999999991</v>
      </c>
      <c r="F110" s="40">
        <f t="shared" si="1"/>
        <v>74.319999999999993</v>
      </c>
    </row>
    <row r="111" spans="1:6" ht="52" x14ac:dyDescent="0.35">
      <c r="A111" s="116">
        <v>109</v>
      </c>
      <c r="B111" s="116">
        <v>60</v>
      </c>
      <c r="C111" s="116" t="s">
        <v>2</v>
      </c>
      <c r="D111" s="2" t="s">
        <v>663</v>
      </c>
      <c r="E111" s="68">
        <v>6.59</v>
      </c>
      <c r="F111" s="40">
        <f t="shared" si="1"/>
        <v>395.4</v>
      </c>
    </row>
    <row r="112" spans="1:6" ht="39" x14ac:dyDescent="0.35">
      <c r="A112" s="116">
        <v>110</v>
      </c>
      <c r="B112" s="116">
        <v>40</v>
      </c>
      <c r="C112" s="116" t="s">
        <v>2</v>
      </c>
      <c r="D112" s="2" t="s">
        <v>667</v>
      </c>
      <c r="E112" s="68">
        <v>6.59</v>
      </c>
      <c r="F112" s="40">
        <f t="shared" si="1"/>
        <v>263.60000000000002</v>
      </c>
    </row>
    <row r="113" spans="1:6" ht="39" x14ac:dyDescent="0.35">
      <c r="A113" s="116">
        <v>111</v>
      </c>
      <c r="B113" s="116">
        <v>10</v>
      </c>
      <c r="C113" s="116" t="s">
        <v>2</v>
      </c>
      <c r="D113" s="2" t="s">
        <v>692</v>
      </c>
      <c r="E113" s="68">
        <v>13.01</v>
      </c>
      <c r="F113" s="40">
        <f t="shared" si="1"/>
        <v>130.1</v>
      </c>
    </row>
    <row r="114" spans="1:6" ht="39" x14ac:dyDescent="0.35">
      <c r="A114" s="117">
        <v>112</v>
      </c>
      <c r="B114" s="116">
        <v>10</v>
      </c>
      <c r="C114" s="116" t="s">
        <v>2</v>
      </c>
      <c r="D114" s="2" t="s">
        <v>693</v>
      </c>
      <c r="E114" s="68">
        <v>10.050000000000001</v>
      </c>
      <c r="F114" s="40">
        <f t="shared" si="1"/>
        <v>100.5</v>
      </c>
    </row>
    <row r="115" spans="1:6" ht="39" x14ac:dyDescent="0.35">
      <c r="A115" s="116">
        <v>113</v>
      </c>
      <c r="B115" s="116">
        <v>9</v>
      </c>
      <c r="C115" s="116" t="s">
        <v>2</v>
      </c>
      <c r="D115" s="2" t="s">
        <v>694</v>
      </c>
      <c r="E115" s="68">
        <v>16.2</v>
      </c>
      <c r="F115" s="40">
        <f t="shared" si="1"/>
        <v>145.79999999999998</v>
      </c>
    </row>
    <row r="116" spans="1:6" ht="26" x14ac:dyDescent="0.35">
      <c r="A116" s="116">
        <v>114</v>
      </c>
      <c r="B116" s="116">
        <v>71</v>
      </c>
      <c r="C116" s="116" t="s">
        <v>2</v>
      </c>
      <c r="D116" s="2" t="s">
        <v>711</v>
      </c>
      <c r="E116" s="68">
        <v>7.4</v>
      </c>
      <c r="F116" s="40">
        <f t="shared" si="1"/>
        <v>525.4</v>
      </c>
    </row>
    <row r="117" spans="1:6" ht="39" x14ac:dyDescent="0.35">
      <c r="A117" s="116">
        <v>115</v>
      </c>
      <c r="B117" s="116">
        <v>252</v>
      </c>
      <c r="C117" s="116" t="s">
        <v>2</v>
      </c>
      <c r="D117" s="2" t="s">
        <v>695</v>
      </c>
      <c r="E117" s="68">
        <v>9.8699999999999992</v>
      </c>
      <c r="F117" s="40">
        <f t="shared" si="1"/>
        <v>2487.2399999999998</v>
      </c>
    </row>
    <row r="118" spans="1:6" ht="52" x14ac:dyDescent="0.35">
      <c r="A118" s="116">
        <v>116</v>
      </c>
      <c r="B118" s="116">
        <v>35</v>
      </c>
      <c r="C118" s="116" t="s">
        <v>2</v>
      </c>
      <c r="D118" s="2" t="s">
        <v>248</v>
      </c>
      <c r="E118" s="68">
        <v>49.83</v>
      </c>
      <c r="F118" s="40">
        <f t="shared" si="1"/>
        <v>1744.05</v>
      </c>
    </row>
    <row r="119" spans="1:6" ht="39" x14ac:dyDescent="0.35">
      <c r="A119" s="116">
        <v>117</v>
      </c>
      <c r="B119" s="116">
        <v>6</v>
      </c>
      <c r="C119" s="116" t="s">
        <v>2</v>
      </c>
      <c r="D119" s="2" t="s">
        <v>594</v>
      </c>
      <c r="E119" s="68">
        <v>19.72</v>
      </c>
      <c r="F119" s="40">
        <f t="shared" si="1"/>
        <v>118.32</v>
      </c>
    </row>
    <row r="120" spans="1:6" ht="39" x14ac:dyDescent="0.35">
      <c r="A120" s="117">
        <v>118</v>
      </c>
      <c r="B120" s="116">
        <v>5</v>
      </c>
      <c r="C120" s="116" t="s">
        <v>2</v>
      </c>
      <c r="D120" s="2" t="s">
        <v>595</v>
      </c>
      <c r="E120" s="68">
        <v>24.7</v>
      </c>
      <c r="F120" s="40">
        <f t="shared" si="1"/>
        <v>123.5</v>
      </c>
    </row>
    <row r="121" spans="1:6" ht="39" x14ac:dyDescent="0.35">
      <c r="A121" s="116">
        <v>119</v>
      </c>
      <c r="B121" s="116">
        <v>100</v>
      </c>
      <c r="C121" s="116" t="s">
        <v>2</v>
      </c>
      <c r="D121" s="2" t="s">
        <v>633</v>
      </c>
      <c r="E121" s="68">
        <v>38.11</v>
      </c>
      <c r="F121" s="40">
        <f t="shared" si="1"/>
        <v>3811</v>
      </c>
    </row>
    <row r="122" spans="1:6" ht="39" x14ac:dyDescent="0.35">
      <c r="A122" s="116">
        <v>120</v>
      </c>
      <c r="B122" s="116">
        <v>25</v>
      </c>
      <c r="C122" s="116" t="s">
        <v>2</v>
      </c>
      <c r="D122" s="2" t="s">
        <v>700</v>
      </c>
      <c r="E122" s="68">
        <v>3.51</v>
      </c>
      <c r="F122" s="40">
        <f t="shared" si="1"/>
        <v>87.75</v>
      </c>
    </row>
    <row r="123" spans="1:6" ht="52" x14ac:dyDescent="0.35">
      <c r="A123" s="116">
        <v>121</v>
      </c>
      <c r="B123" s="116">
        <v>20</v>
      </c>
      <c r="C123" s="116" t="s">
        <v>2</v>
      </c>
      <c r="D123" s="4" t="s">
        <v>712</v>
      </c>
      <c r="E123" s="68">
        <v>3.51</v>
      </c>
      <c r="F123" s="40">
        <f t="shared" si="1"/>
        <v>70.199999999999989</v>
      </c>
    </row>
    <row r="124" spans="1:6" ht="65" x14ac:dyDescent="0.35">
      <c r="A124" s="116">
        <v>122</v>
      </c>
      <c r="B124" s="116">
        <v>140</v>
      </c>
      <c r="C124" s="116" t="s">
        <v>222</v>
      </c>
      <c r="D124" s="4" t="s">
        <v>714</v>
      </c>
      <c r="E124" s="68">
        <v>19.61</v>
      </c>
      <c r="F124" s="40">
        <f t="shared" si="1"/>
        <v>2745.4</v>
      </c>
    </row>
    <row r="125" spans="1:6" ht="52" x14ac:dyDescent="0.35">
      <c r="A125" s="116">
        <v>123</v>
      </c>
      <c r="B125" s="124">
        <v>5</v>
      </c>
      <c r="C125" s="124" t="s">
        <v>2</v>
      </c>
      <c r="D125" s="2" t="s">
        <v>790</v>
      </c>
      <c r="E125" s="68">
        <v>4.7300000000000004</v>
      </c>
      <c r="F125" s="40">
        <f t="shared" si="1"/>
        <v>23.650000000000002</v>
      </c>
    </row>
    <row r="126" spans="1:6" ht="52" x14ac:dyDescent="0.35">
      <c r="A126" s="116">
        <v>124</v>
      </c>
      <c r="B126" s="124">
        <v>90</v>
      </c>
      <c r="C126" s="124" t="s">
        <v>794</v>
      </c>
      <c r="D126" s="2" t="s">
        <v>792</v>
      </c>
      <c r="E126" s="68">
        <v>18.260000000000002</v>
      </c>
      <c r="F126" s="40">
        <f t="shared" si="1"/>
        <v>1643.4</v>
      </c>
    </row>
    <row r="127" spans="1:6" ht="26" x14ac:dyDescent="0.35">
      <c r="A127" s="116">
        <v>125</v>
      </c>
      <c r="B127" s="116">
        <v>500</v>
      </c>
      <c r="C127" s="116" t="s">
        <v>2</v>
      </c>
      <c r="D127" s="4" t="s">
        <v>713</v>
      </c>
      <c r="E127" s="68">
        <v>2.6</v>
      </c>
      <c r="F127" s="40">
        <f t="shared" si="1"/>
        <v>1300</v>
      </c>
    </row>
    <row r="128" spans="1:6" ht="52" x14ac:dyDescent="0.35">
      <c r="A128" s="116">
        <v>126</v>
      </c>
      <c r="B128" s="124">
        <v>50</v>
      </c>
      <c r="C128" s="124" t="s">
        <v>1</v>
      </c>
      <c r="D128" s="2" t="s">
        <v>788</v>
      </c>
      <c r="E128" s="68">
        <v>49.13</v>
      </c>
      <c r="F128" s="40">
        <f t="shared" si="1"/>
        <v>2456.5</v>
      </c>
    </row>
    <row r="129" spans="1:6" ht="15" customHeight="1" x14ac:dyDescent="0.35">
      <c r="A129" s="164" t="s">
        <v>773</v>
      </c>
      <c r="B129" s="164"/>
      <c r="C129" s="164"/>
      <c r="D129" s="164"/>
      <c r="E129" s="164"/>
    </row>
    <row r="130" spans="1:6" ht="52" x14ac:dyDescent="0.35">
      <c r="A130" s="116">
        <v>127</v>
      </c>
      <c r="B130" s="132">
        <v>30</v>
      </c>
      <c r="C130" s="132" t="s">
        <v>1</v>
      </c>
      <c r="D130" s="4" t="s">
        <v>781</v>
      </c>
      <c r="E130" s="75">
        <v>54.39</v>
      </c>
      <c r="F130" s="40">
        <f t="shared" si="1"/>
        <v>1631.7</v>
      </c>
    </row>
    <row r="131" spans="1:6" ht="65" x14ac:dyDescent="0.35">
      <c r="A131" s="116">
        <v>128</v>
      </c>
      <c r="B131" s="132">
        <v>4</v>
      </c>
      <c r="C131" s="132" t="s">
        <v>1</v>
      </c>
      <c r="D131" s="4" t="s">
        <v>780</v>
      </c>
      <c r="E131" s="75">
        <v>33.24</v>
      </c>
      <c r="F131" s="40">
        <f t="shared" si="1"/>
        <v>132.96</v>
      </c>
    </row>
    <row r="132" spans="1:6" ht="65" x14ac:dyDescent="0.35">
      <c r="A132" s="116">
        <v>129</v>
      </c>
      <c r="B132" s="132">
        <v>2</v>
      </c>
      <c r="C132" s="132" t="s">
        <v>1</v>
      </c>
      <c r="D132" s="4" t="s">
        <v>779</v>
      </c>
      <c r="E132" s="75">
        <v>24.87</v>
      </c>
      <c r="F132" s="40">
        <f t="shared" si="1"/>
        <v>49.74</v>
      </c>
    </row>
    <row r="133" spans="1:6" ht="65" x14ac:dyDescent="0.35">
      <c r="A133" s="116">
        <v>130</v>
      </c>
      <c r="B133" s="132">
        <v>1000</v>
      </c>
      <c r="C133" s="132" t="s">
        <v>1</v>
      </c>
      <c r="D133" s="34" t="s">
        <v>776</v>
      </c>
      <c r="E133" s="75">
        <v>28.07</v>
      </c>
      <c r="F133" s="40">
        <f t="shared" si="1"/>
        <v>28070</v>
      </c>
    </row>
    <row r="134" spans="1:6" ht="52" x14ac:dyDescent="0.35">
      <c r="A134" s="116">
        <v>131</v>
      </c>
      <c r="B134" s="132">
        <v>12</v>
      </c>
      <c r="C134" s="132" t="s">
        <v>1</v>
      </c>
      <c r="D134" s="34" t="s">
        <v>777</v>
      </c>
      <c r="E134" s="75">
        <v>37.5</v>
      </c>
      <c r="F134" s="40">
        <f t="shared" si="1"/>
        <v>450</v>
      </c>
    </row>
    <row r="135" spans="1:6" ht="52" x14ac:dyDescent="0.35">
      <c r="A135" s="116">
        <v>132</v>
      </c>
      <c r="B135" s="141">
        <v>263</v>
      </c>
      <c r="C135" s="141" t="s">
        <v>584</v>
      </c>
      <c r="D135" s="12" t="s">
        <v>582</v>
      </c>
      <c r="E135" s="75">
        <v>25.57</v>
      </c>
      <c r="F135" s="40">
        <f t="shared" ref="F135:F158" si="2">B135*E135</f>
        <v>6724.91</v>
      </c>
    </row>
    <row r="136" spans="1:6" ht="52" x14ac:dyDescent="0.35">
      <c r="A136" s="116">
        <v>133</v>
      </c>
      <c r="B136" s="141">
        <v>100</v>
      </c>
      <c r="C136" s="141" t="s">
        <v>583</v>
      </c>
      <c r="D136" s="12" t="s">
        <v>593</v>
      </c>
      <c r="E136" s="75">
        <v>21.13</v>
      </c>
      <c r="F136" s="40">
        <f t="shared" si="2"/>
        <v>2113</v>
      </c>
    </row>
    <row r="137" spans="1:6" ht="52" x14ac:dyDescent="0.35">
      <c r="A137" s="116">
        <v>134</v>
      </c>
      <c r="B137" s="141">
        <v>155</v>
      </c>
      <c r="C137" s="141" t="s">
        <v>591</v>
      </c>
      <c r="D137" s="12" t="s">
        <v>592</v>
      </c>
      <c r="E137" s="75">
        <v>52.6</v>
      </c>
      <c r="F137" s="40">
        <f t="shared" si="2"/>
        <v>8153</v>
      </c>
    </row>
    <row r="138" spans="1:6" ht="52" x14ac:dyDescent="0.35">
      <c r="A138" s="116">
        <v>135</v>
      </c>
      <c r="B138" s="141">
        <v>62</v>
      </c>
      <c r="C138" s="141" t="s">
        <v>583</v>
      </c>
      <c r="D138" s="12" t="s">
        <v>200</v>
      </c>
      <c r="E138" s="75">
        <v>23.48</v>
      </c>
      <c r="F138" s="40">
        <f t="shared" si="2"/>
        <v>1455.76</v>
      </c>
    </row>
    <row r="139" spans="1:6" ht="39" x14ac:dyDescent="0.35">
      <c r="A139" s="116">
        <v>136</v>
      </c>
      <c r="B139" s="141">
        <v>3191</v>
      </c>
      <c r="C139" s="141" t="s">
        <v>585</v>
      </c>
      <c r="D139" s="13" t="s">
        <v>588</v>
      </c>
      <c r="E139" s="75">
        <v>52.8</v>
      </c>
      <c r="F139" s="40">
        <f t="shared" si="2"/>
        <v>168484.8</v>
      </c>
    </row>
    <row r="140" spans="1:6" ht="52" x14ac:dyDescent="0.35">
      <c r="A140" s="116">
        <v>137</v>
      </c>
      <c r="B140" s="141">
        <v>1000</v>
      </c>
      <c r="C140" s="141" t="s">
        <v>586</v>
      </c>
      <c r="D140" s="13" t="s">
        <v>589</v>
      </c>
      <c r="E140" s="75">
        <v>41.68</v>
      </c>
      <c r="F140" s="40">
        <f t="shared" si="2"/>
        <v>41680</v>
      </c>
    </row>
    <row r="141" spans="1:6" ht="39" x14ac:dyDescent="0.35">
      <c r="A141" s="116">
        <v>138</v>
      </c>
      <c r="B141" s="141">
        <v>3069</v>
      </c>
      <c r="C141" s="141" t="s">
        <v>587</v>
      </c>
      <c r="D141" s="13" t="s">
        <v>590</v>
      </c>
      <c r="E141" s="75">
        <v>56.42</v>
      </c>
      <c r="F141" s="40">
        <f t="shared" si="2"/>
        <v>173152.98</v>
      </c>
    </row>
    <row r="142" spans="1:6" x14ac:dyDescent="0.35">
      <c r="A142" s="162" t="s">
        <v>830</v>
      </c>
      <c r="B142" s="162"/>
      <c r="C142" s="162"/>
      <c r="D142" s="162"/>
    </row>
    <row r="143" spans="1:6" ht="39" x14ac:dyDescent="0.35">
      <c r="A143" s="116">
        <v>139</v>
      </c>
      <c r="B143" s="150">
        <v>35</v>
      </c>
      <c r="C143" s="148" t="s">
        <v>213</v>
      </c>
      <c r="D143" s="21" t="s">
        <v>209</v>
      </c>
      <c r="E143" s="70">
        <v>16.95</v>
      </c>
      <c r="F143" s="40">
        <f t="shared" si="2"/>
        <v>593.25</v>
      </c>
    </row>
    <row r="144" spans="1:6" ht="39" x14ac:dyDescent="0.35">
      <c r="A144" s="116">
        <v>140</v>
      </c>
      <c r="B144" s="150">
        <v>865</v>
      </c>
      <c r="C144" s="148" t="s">
        <v>214</v>
      </c>
      <c r="D144" s="21" t="s">
        <v>210</v>
      </c>
      <c r="E144" s="39">
        <v>28.59</v>
      </c>
      <c r="F144" s="40">
        <f t="shared" si="2"/>
        <v>24730.35</v>
      </c>
    </row>
    <row r="145" spans="1:6" ht="39" x14ac:dyDescent="0.35">
      <c r="A145" s="116">
        <v>141</v>
      </c>
      <c r="B145" s="150">
        <v>813</v>
      </c>
      <c r="C145" s="148" t="s">
        <v>215</v>
      </c>
      <c r="D145" s="21" t="s">
        <v>208</v>
      </c>
      <c r="E145" s="39">
        <v>27.41</v>
      </c>
      <c r="F145" s="40">
        <f t="shared" si="2"/>
        <v>22284.33</v>
      </c>
    </row>
    <row r="146" spans="1:6" ht="39" x14ac:dyDescent="0.35">
      <c r="A146" s="116">
        <v>142</v>
      </c>
      <c r="B146" s="150">
        <v>372</v>
      </c>
      <c r="C146" s="148" t="s">
        <v>216</v>
      </c>
      <c r="D146" s="21" t="s">
        <v>211</v>
      </c>
      <c r="E146" s="39">
        <v>18.04</v>
      </c>
      <c r="F146" s="40">
        <f t="shared" si="2"/>
        <v>6710.88</v>
      </c>
    </row>
    <row r="147" spans="1:6" ht="39" x14ac:dyDescent="0.35">
      <c r="A147" s="116">
        <v>143</v>
      </c>
      <c r="B147" s="150">
        <v>1095</v>
      </c>
      <c r="C147" s="148" t="s">
        <v>216</v>
      </c>
      <c r="D147" s="21" t="s">
        <v>212</v>
      </c>
      <c r="E147" s="39">
        <v>16.57</v>
      </c>
      <c r="F147" s="40">
        <f t="shared" si="2"/>
        <v>18144.150000000001</v>
      </c>
    </row>
    <row r="148" spans="1:6" ht="39" x14ac:dyDescent="0.35">
      <c r="A148" s="116">
        <v>144</v>
      </c>
      <c r="B148" s="151">
        <v>263</v>
      </c>
      <c r="C148" s="149" t="s">
        <v>217</v>
      </c>
      <c r="D148" s="24" t="s">
        <v>220</v>
      </c>
      <c r="E148" s="39">
        <v>71.8</v>
      </c>
      <c r="F148" s="40">
        <f t="shared" si="2"/>
        <v>18883.399999999998</v>
      </c>
    </row>
    <row r="149" spans="1:6" ht="39" x14ac:dyDescent="0.35">
      <c r="A149" s="116">
        <v>145</v>
      </c>
      <c r="B149" s="151">
        <v>225</v>
      </c>
      <c r="C149" s="149" t="s">
        <v>218</v>
      </c>
      <c r="D149" s="24" t="s">
        <v>219</v>
      </c>
      <c r="E149" s="39">
        <v>82.43</v>
      </c>
      <c r="F149" s="40">
        <f t="shared" si="2"/>
        <v>18546.75</v>
      </c>
    </row>
    <row r="150" spans="1:6" ht="39" x14ac:dyDescent="0.35">
      <c r="A150" s="116">
        <v>146</v>
      </c>
      <c r="B150" s="16">
        <v>2016</v>
      </c>
      <c r="C150" s="16" t="s">
        <v>2</v>
      </c>
      <c r="D150" s="2" t="s">
        <v>226</v>
      </c>
      <c r="E150" s="152">
        <v>1</v>
      </c>
      <c r="F150" s="40">
        <f t="shared" si="2"/>
        <v>2016</v>
      </c>
    </row>
    <row r="151" spans="1:6" ht="26" x14ac:dyDescent="0.35">
      <c r="A151" s="116">
        <v>147</v>
      </c>
      <c r="B151" s="16">
        <v>6</v>
      </c>
      <c r="C151" s="16" t="s">
        <v>2</v>
      </c>
      <c r="D151" s="2" t="s">
        <v>689</v>
      </c>
      <c r="E151" s="152">
        <v>16.579999999999998</v>
      </c>
      <c r="F151" s="40">
        <f t="shared" si="2"/>
        <v>99.47999999999999</v>
      </c>
    </row>
    <row r="152" spans="1:6" ht="39" x14ac:dyDescent="0.35">
      <c r="A152" s="116">
        <v>148</v>
      </c>
      <c r="B152" s="16">
        <v>1500</v>
      </c>
      <c r="C152" s="16" t="s">
        <v>2</v>
      </c>
      <c r="D152" s="2" t="s">
        <v>741</v>
      </c>
      <c r="E152" s="152">
        <v>1.1299999999999999</v>
      </c>
      <c r="F152" s="40">
        <f t="shared" si="2"/>
        <v>1694.9999999999998</v>
      </c>
    </row>
    <row r="153" spans="1:6" ht="26" x14ac:dyDescent="0.35">
      <c r="A153" s="116">
        <v>149</v>
      </c>
      <c r="B153" s="16">
        <v>12</v>
      </c>
      <c r="C153" s="16" t="s">
        <v>2</v>
      </c>
      <c r="D153" s="2" t="s">
        <v>670</v>
      </c>
      <c r="E153" s="152">
        <v>3.99</v>
      </c>
      <c r="F153" s="40">
        <f t="shared" si="2"/>
        <v>47.88</v>
      </c>
    </row>
    <row r="154" spans="1:6" x14ac:dyDescent="0.35">
      <c r="A154" s="116">
        <v>150</v>
      </c>
      <c r="B154" s="16">
        <v>12</v>
      </c>
      <c r="C154" s="16" t="s">
        <v>2</v>
      </c>
      <c r="D154" s="2" t="s">
        <v>621</v>
      </c>
      <c r="E154" s="152">
        <v>11.79</v>
      </c>
      <c r="F154" s="40">
        <f t="shared" si="2"/>
        <v>141.47999999999999</v>
      </c>
    </row>
    <row r="155" spans="1:6" ht="26" x14ac:dyDescent="0.35">
      <c r="A155" s="116">
        <v>151</v>
      </c>
      <c r="B155" s="16">
        <v>45</v>
      </c>
      <c r="C155" s="16" t="s">
        <v>1</v>
      </c>
      <c r="D155" s="2" t="s">
        <v>236</v>
      </c>
      <c r="E155" s="152">
        <v>31.98</v>
      </c>
      <c r="F155" s="40">
        <f t="shared" si="2"/>
        <v>1439.1</v>
      </c>
    </row>
    <row r="156" spans="1:6" ht="39" x14ac:dyDescent="0.35">
      <c r="A156" s="116">
        <v>152</v>
      </c>
      <c r="B156" s="16">
        <v>240</v>
      </c>
      <c r="C156" s="16" t="s">
        <v>2</v>
      </c>
      <c r="D156" s="2" t="s">
        <v>757</v>
      </c>
      <c r="E156" s="152">
        <v>3.89</v>
      </c>
      <c r="F156" s="40">
        <f t="shared" si="2"/>
        <v>933.6</v>
      </c>
    </row>
    <row r="157" spans="1:6" x14ac:dyDescent="0.35">
      <c r="A157" s="116">
        <v>153</v>
      </c>
      <c r="B157" s="16">
        <v>4</v>
      </c>
      <c r="C157" s="16" t="s">
        <v>2</v>
      </c>
      <c r="D157" s="2" t="s">
        <v>160</v>
      </c>
      <c r="E157" s="152">
        <v>5.17</v>
      </c>
      <c r="F157" s="40">
        <f t="shared" si="2"/>
        <v>20.68</v>
      </c>
    </row>
    <row r="158" spans="1:6" ht="39" x14ac:dyDescent="0.35">
      <c r="A158" s="116">
        <v>154</v>
      </c>
      <c r="B158" s="16">
        <v>528</v>
      </c>
      <c r="C158" s="16" t="s">
        <v>2</v>
      </c>
      <c r="D158" s="2" t="s">
        <v>758</v>
      </c>
      <c r="E158" s="152">
        <v>3.89</v>
      </c>
      <c r="F158" s="40">
        <f t="shared" si="2"/>
        <v>2053.92</v>
      </c>
    </row>
    <row r="159" spans="1:6" x14ac:dyDescent="0.35">
      <c r="B159" s="16"/>
      <c r="C159" s="16"/>
      <c r="D159" s="2"/>
      <c r="E159" s="70"/>
      <c r="F159" s="40"/>
    </row>
    <row r="160" spans="1:6" x14ac:dyDescent="0.35">
      <c r="D160" s="114" t="s">
        <v>827</v>
      </c>
      <c r="F160" s="122">
        <f>SUM(F3:F159)</f>
        <v>749367.10999999987</v>
      </c>
    </row>
  </sheetData>
  <mergeCells count="3">
    <mergeCell ref="C1:G1"/>
    <mergeCell ref="A129:E129"/>
    <mergeCell ref="A142:D142"/>
  </mergeCells>
  <printOptions gridLines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8109D-75AA-4D39-AC26-A5A20E787D1B}">
  <dimension ref="A1:F17"/>
  <sheetViews>
    <sheetView topLeftCell="A8" workbookViewId="0">
      <selection activeCell="U8" sqref="U8"/>
    </sheetView>
  </sheetViews>
  <sheetFormatPr defaultRowHeight="14.5" x14ac:dyDescent="0.35"/>
  <cols>
    <col min="1" max="1" width="9.26953125" customWidth="1"/>
    <col min="3" max="3" width="8.7265625" style="127"/>
    <col min="4" max="4" width="15" customWidth="1"/>
    <col min="6" max="6" width="10.7265625" customWidth="1"/>
  </cols>
  <sheetData>
    <row r="1" spans="1:6" ht="50.15" customHeight="1" x14ac:dyDescent="0.35">
      <c r="A1" s="105"/>
      <c r="B1" s="156" t="s">
        <v>803</v>
      </c>
      <c r="C1" s="156"/>
      <c r="D1" s="156"/>
      <c r="E1" s="156"/>
      <c r="F1" s="156"/>
    </row>
    <row r="2" spans="1:6" ht="26" x14ac:dyDescent="0.35">
      <c r="A2" s="108" t="s">
        <v>821</v>
      </c>
      <c r="B2" s="109" t="s">
        <v>204</v>
      </c>
      <c r="C2" s="126" t="s">
        <v>205</v>
      </c>
      <c r="D2" s="106"/>
      <c r="E2" s="107" t="s">
        <v>202</v>
      </c>
      <c r="F2" s="107" t="s">
        <v>203</v>
      </c>
    </row>
    <row r="3" spans="1:6" ht="50.15" customHeight="1" x14ac:dyDescent="0.35">
      <c r="A3" s="116">
        <v>1</v>
      </c>
      <c r="B3" s="116">
        <v>18</v>
      </c>
      <c r="C3" s="116" t="s">
        <v>2</v>
      </c>
      <c r="D3" s="2" t="s">
        <v>617</v>
      </c>
      <c r="E3" s="68">
        <v>11.98</v>
      </c>
      <c r="F3" s="39">
        <f t="shared" ref="F3:F12" si="0">B3*E3</f>
        <v>215.64000000000001</v>
      </c>
    </row>
    <row r="4" spans="1:6" ht="50.15" customHeight="1" x14ac:dyDescent="0.35">
      <c r="A4" s="116">
        <v>2</v>
      </c>
      <c r="B4" s="116">
        <v>576</v>
      </c>
      <c r="C4" s="116" t="s">
        <v>221</v>
      </c>
      <c r="D4" s="2" t="s">
        <v>722</v>
      </c>
      <c r="E4" s="68">
        <v>91.58</v>
      </c>
      <c r="F4" s="39">
        <f t="shared" si="0"/>
        <v>52750.080000000002</v>
      </c>
    </row>
    <row r="5" spans="1:6" ht="50.15" customHeight="1" x14ac:dyDescent="0.35">
      <c r="A5" s="116">
        <v>3</v>
      </c>
      <c r="B5" s="116">
        <v>35</v>
      </c>
      <c r="C5" s="116" t="s">
        <v>2</v>
      </c>
      <c r="D5" s="2" t="s">
        <v>623</v>
      </c>
      <c r="E5" s="68">
        <v>2.27</v>
      </c>
      <c r="F5" s="39">
        <f t="shared" si="0"/>
        <v>79.45</v>
      </c>
    </row>
    <row r="6" spans="1:6" ht="26" x14ac:dyDescent="0.35">
      <c r="A6" s="116">
        <v>4</v>
      </c>
      <c r="B6" s="116">
        <v>15</v>
      </c>
      <c r="C6" s="116" t="s">
        <v>2</v>
      </c>
      <c r="D6" s="2" t="s">
        <v>625</v>
      </c>
      <c r="E6" s="68">
        <v>155.88999999999999</v>
      </c>
      <c r="F6" s="39">
        <f t="shared" si="0"/>
        <v>2338.35</v>
      </c>
    </row>
    <row r="7" spans="1:6" ht="26" x14ac:dyDescent="0.35">
      <c r="A7" s="116">
        <v>5</v>
      </c>
      <c r="B7" s="116">
        <v>78</v>
      </c>
      <c r="C7" s="116" t="s">
        <v>221</v>
      </c>
      <c r="D7" s="2" t="s">
        <v>631</v>
      </c>
      <c r="E7" s="68">
        <v>2.21</v>
      </c>
      <c r="F7" s="39">
        <f t="shared" si="0"/>
        <v>172.38</v>
      </c>
    </row>
    <row r="8" spans="1:6" ht="26" x14ac:dyDescent="0.35">
      <c r="A8" s="116">
        <v>6</v>
      </c>
      <c r="B8" s="116">
        <v>36</v>
      </c>
      <c r="C8" s="116" t="s">
        <v>2</v>
      </c>
      <c r="D8" s="2" t="s">
        <v>669</v>
      </c>
      <c r="E8" s="68">
        <v>2.75</v>
      </c>
      <c r="F8" s="39">
        <f t="shared" si="0"/>
        <v>99</v>
      </c>
    </row>
    <row r="9" spans="1:6" ht="39" x14ac:dyDescent="0.35">
      <c r="A9" s="116">
        <v>7</v>
      </c>
      <c r="B9" s="116">
        <v>396</v>
      </c>
      <c r="C9" s="116" t="s">
        <v>224</v>
      </c>
      <c r="D9" s="2" t="s">
        <v>614</v>
      </c>
      <c r="E9" s="68">
        <v>16.18</v>
      </c>
      <c r="F9" s="39"/>
    </row>
    <row r="10" spans="1:6" ht="39" x14ac:dyDescent="0.35">
      <c r="A10" s="116">
        <v>8</v>
      </c>
      <c r="B10" s="116">
        <v>14</v>
      </c>
      <c r="C10" s="116" t="s">
        <v>2</v>
      </c>
      <c r="D10" s="2" t="s">
        <v>230</v>
      </c>
      <c r="E10" s="68">
        <v>54.02</v>
      </c>
      <c r="F10" s="39">
        <f t="shared" si="0"/>
        <v>756.28000000000009</v>
      </c>
    </row>
    <row r="11" spans="1:6" ht="52" x14ac:dyDescent="0.35">
      <c r="A11" s="116">
        <v>9</v>
      </c>
      <c r="B11" s="124">
        <v>45</v>
      </c>
      <c r="C11" s="124" t="s">
        <v>2</v>
      </c>
      <c r="D11" s="2" t="s">
        <v>789</v>
      </c>
      <c r="E11" s="68">
        <v>9.69</v>
      </c>
      <c r="F11" s="39">
        <f t="shared" si="0"/>
        <v>436.04999999999995</v>
      </c>
    </row>
    <row r="12" spans="1:6" ht="39" x14ac:dyDescent="0.35">
      <c r="A12" s="116">
        <v>10</v>
      </c>
      <c r="B12" s="116">
        <v>348</v>
      </c>
      <c r="C12" s="116" t="s">
        <v>2</v>
      </c>
      <c r="D12" s="2" t="s">
        <v>685</v>
      </c>
      <c r="E12" s="152">
        <v>5.85</v>
      </c>
      <c r="F12" s="39">
        <f t="shared" si="0"/>
        <v>2035.8</v>
      </c>
    </row>
    <row r="13" spans="1:6" x14ac:dyDescent="0.35">
      <c r="A13" s="125"/>
      <c r="B13" s="16"/>
      <c r="C13" s="16"/>
      <c r="D13" s="2"/>
      <c r="E13" s="70"/>
      <c r="F13" s="39"/>
    </row>
    <row r="14" spans="1:6" x14ac:dyDescent="0.35">
      <c r="D14" s="51" t="s">
        <v>827</v>
      </c>
      <c r="F14" s="82">
        <f>SUM(F3:F12)</f>
        <v>58883.03</v>
      </c>
    </row>
    <row r="16" spans="1:6" ht="65" x14ac:dyDescent="0.35">
      <c r="A16" s="112" t="s">
        <v>836</v>
      </c>
    </row>
    <row r="17" spans="1:1" ht="65" x14ac:dyDescent="0.35">
      <c r="A17" s="112" t="s">
        <v>834</v>
      </c>
    </row>
  </sheetData>
  <mergeCells count="1">
    <mergeCell ref="B1:F1"/>
  </mergeCells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Janitorial Products</vt:lpstr>
      <vt:lpstr>GVSU Part #s</vt:lpstr>
      <vt:lpstr>Floor Mats</vt:lpstr>
      <vt:lpstr>Trash Liners</vt:lpstr>
      <vt:lpstr>Paper Products</vt:lpstr>
      <vt:lpstr>KSS</vt:lpstr>
      <vt:lpstr>Miner Supply</vt:lpstr>
      <vt:lpstr>Nichols</vt:lpstr>
      <vt:lpstr>Grainger</vt:lpstr>
      <vt:lpstr>Grainger Award</vt:lpstr>
      <vt:lpstr>X-Cel Chemical</vt:lpstr>
      <vt:lpstr>One 5 Consulting</vt:lpstr>
      <vt:lpstr> One 5 Consulting Award</vt:lpstr>
      <vt:lpstr>Ferguson</vt:lpstr>
      <vt:lpstr>'Floor Mats'!Print_Area</vt:lpstr>
      <vt:lpstr>'Janitorial Products'!Print_Area</vt:lpstr>
      <vt:lpstr>'Paper Products'!Print_Area</vt:lpstr>
      <vt:lpstr>'Trash Liners'!Print_Area</vt:lpstr>
      <vt:lpstr>'Janitorial Products'!Print_Titles</vt:lpstr>
      <vt:lpstr>Nichols!Print_Titles</vt:lpstr>
      <vt:lpstr>'X-Cel Chemical'!Print_Titles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 Warehouse</dc:creator>
  <cp:lastModifiedBy>Valerie Rhodes-Sorrelle</cp:lastModifiedBy>
  <cp:lastPrinted>2023-01-10T13:53:52Z</cp:lastPrinted>
  <dcterms:created xsi:type="dcterms:W3CDTF">2022-07-08T13:33:52Z</dcterms:created>
  <dcterms:modified xsi:type="dcterms:W3CDTF">2023-02-13T21:30:23Z</dcterms:modified>
</cp:coreProperties>
</file>