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erryar/Desktop/Winter Bid/"/>
    </mc:Choice>
  </mc:AlternateContent>
  <xr:revisionPtr revIDLastSave="0" documentId="13_ncr:1_{B511F8F1-6B64-1F40-A636-11F1F81834D7}" xr6:coauthVersionLast="47" xr6:coauthVersionMax="47" xr10:uidLastSave="{00000000-0000-0000-0000-000000000000}"/>
  <bookViews>
    <workbookView xWindow="16220" yWindow="11620" windowWidth="25600" windowHeight="15460" xr2:uid="{00000000-000D-0000-FFFF-FFFF00000000}"/>
  </bookViews>
  <sheets>
    <sheet name="Science Bid Master Document" sheetId="2" r:id="rId1"/>
    <sheet name="Sheet1" sheetId="3" r:id="rId2"/>
  </sheets>
  <externalReferences>
    <externalReference r:id="rId3"/>
  </externalReferences>
  <definedNames>
    <definedName name="_xlnm.Print_Area" localSheetId="0">'Science Bid Master Document'!$C$5:$K$24</definedName>
    <definedName name="UM">'[1]Validation Lists'!$A$2:$A$125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9" i="2" l="1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 l="1"/>
  <c r="K23" i="2"/>
  <c r="K22" i="2"/>
  <c r="K21" i="2"/>
  <c r="K20" i="2"/>
  <c r="K2" i="2" s="1"/>
  <c r="K19" i="2"/>
  <c r="K18" i="2"/>
  <c r="K17" i="2"/>
  <c r="K16" i="2"/>
  <c r="K15" i="2"/>
  <c r="K14" i="2"/>
  <c r="K13" i="2"/>
  <c r="K12" i="2"/>
  <c r="K11" i="2"/>
  <c r="K10" i="2"/>
  <c r="K9" i="2"/>
  <c r="K8" i="2"/>
  <c r="L1" i="2" l="1"/>
</calcChain>
</file>

<file path=xl/sharedStrings.xml><?xml version="1.0" encoding="utf-8"?>
<sst xmlns="http://schemas.openxmlformats.org/spreadsheetml/2006/main" count="331" uniqueCount="141">
  <si>
    <t>Note to all Vendors!  Please use the blue section of this form to provide all pricing, product description, and comments.</t>
  </si>
  <si>
    <t>Specifications</t>
  </si>
  <si>
    <t>Vendor Bid Section</t>
  </si>
  <si>
    <t>Item #</t>
  </si>
  <si>
    <t>Qty.</t>
  </si>
  <si>
    <t>Catalog #</t>
  </si>
  <si>
    <t>UOM</t>
  </si>
  <si>
    <t>Description</t>
  </si>
  <si>
    <t>Vendor Brand</t>
  </si>
  <si>
    <t>Unit Retail Price</t>
  </si>
  <si>
    <t xml:space="preserve">Total Retail Price </t>
  </si>
  <si>
    <t>Unit Bid Price</t>
  </si>
  <si>
    <t xml:space="preserve">Total Bid Price </t>
  </si>
  <si>
    <t>Savings</t>
  </si>
  <si>
    <t>Alternate</t>
  </si>
  <si>
    <t>Department</t>
  </si>
  <si>
    <t>Bid</t>
  </si>
  <si>
    <t>Glassware</t>
  </si>
  <si>
    <t>Chemicals</t>
  </si>
  <si>
    <t>Disposable Plastics</t>
  </si>
  <si>
    <t>Equipment</t>
  </si>
  <si>
    <t>Gloves and Goggles</t>
  </si>
  <si>
    <t>General Consumables</t>
  </si>
  <si>
    <t>Beakers, Flasks, Specialized Glassware</t>
  </si>
  <si>
    <t>Pipets, Pipet Tips, Tubes</t>
  </si>
  <si>
    <t xml:space="preserve">Stir plates Hot plates, </t>
  </si>
  <si>
    <t>Everything Else</t>
  </si>
  <si>
    <t>Category</t>
  </si>
  <si>
    <t>Winter 2021</t>
  </si>
  <si>
    <t>CMB-A</t>
  </si>
  <si>
    <t>22-010-064</t>
  </si>
  <si>
    <t>case</t>
  </si>
  <si>
    <t>50ml conical tubes, sterile</t>
  </si>
  <si>
    <t>Fisher</t>
  </si>
  <si>
    <t>21-402-902</t>
  </si>
  <si>
    <t>bag</t>
  </si>
  <si>
    <t>1.5ml microcentrifuge tubes, non-sterile, bulk</t>
  </si>
  <si>
    <t>02-717-133</t>
  </si>
  <si>
    <t>10 ul regular pipette tip, bulk, non-sterile</t>
  </si>
  <si>
    <t>02-707-439</t>
  </si>
  <si>
    <t>rack</t>
  </si>
  <si>
    <t>10ul filter pipette tips</t>
  </si>
  <si>
    <t>13-611-125</t>
  </si>
  <si>
    <t>cs</t>
  </si>
  <si>
    <t>1000ul filter pipette tips</t>
  </si>
  <si>
    <t>97062-412</t>
  </si>
  <si>
    <t>each</t>
  </si>
  <si>
    <t>Sodium phosphate, monobasic, dihydrate</t>
  </si>
  <si>
    <t>VWR</t>
  </si>
  <si>
    <t>S375-500</t>
  </si>
  <si>
    <t>Sodium phosphate, dibasic, anhydrous</t>
  </si>
  <si>
    <t>BP152-500</t>
  </si>
  <si>
    <t>Tris base</t>
  </si>
  <si>
    <t>22-010-1171</t>
  </si>
  <si>
    <t>pk</t>
  </si>
  <si>
    <t>10ml, pipette tips for RV pette pro repeat pipettor</t>
  </si>
  <si>
    <t>22-010-1170</t>
  </si>
  <si>
    <t>5ml, pipette tips for Rvpette pro repeat pipettor</t>
  </si>
  <si>
    <t>21909-622</t>
  </si>
  <si>
    <t>scalpel blades no. 20, sterile</t>
  </si>
  <si>
    <t>21909-626</t>
  </si>
  <si>
    <t>scalpel blades no. 22, sterile</t>
  </si>
  <si>
    <t>76290-382</t>
  </si>
  <si>
    <t>syringe, luer-lock, 10ml</t>
  </si>
  <si>
    <t>S96710</t>
  </si>
  <si>
    <t>rack for 50ml tubes</t>
  </si>
  <si>
    <t>22-363-605</t>
  </si>
  <si>
    <t>Inoculating loop, disposable, sterile</t>
  </si>
  <si>
    <t>R01881</t>
  </si>
  <si>
    <t>Agar Plates: Modified Thayer-Martin medium, pk 15</t>
  </si>
  <si>
    <t>89501-510</t>
  </si>
  <si>
    <t>Agar plates: AneroGro CCFA, Hardy Diagnostics # AG501, 1/pk</t>
  </si>
  <si>
    <t>89405-032</t>
  </si>
  <si>
    <t>Agar plates: Brucella blood agar w hemin &amp; vitamin K, pk10</t>
  </si>
  <si>
    <t>R01302</t>
  </si>
  <si>
    <t>Agar plates: Chocolate Agar plates, pk of 100</t>
  </si>
  <si>
    <t>B21846X</t>
  </si>
  <si>
    <t>Agar plates: Laked sheep blood w kanamycin &amp; vancomycin, pk 20, BD #221846</t>
  </si>
  <si>
    <t>95060-674</t>
  </si>
  <si>
    <t>API 20E microbial identification kit, pk25</t>
  </si>
  <si>
    <t>22-260-943</t>
  </si>
  <si>
    <t>Capillary tubes, NON-heparinized, pk100</t>
  </si>
  <si>
    <t>B11096</t>
  </si>
  <si>
    <t>ea</t>
  </si>
  <si>
    <t>Dehydrated media: Cysteine Tryptic Agar Medium, 500g</t>
  </si>
  <si>
    <t>DF0488-15-4</t>
  </si>
  <si>
    <t>Dehydrated media: Esculin Iron Agar, 100g</t>
  </si>
  <si>
    <t>28153-032</t>
  </si>
  <si>
    <t>Filter paper, #470 grade, 20.3x30.5cm sheets, pk25</t>
  </si>
  <si>
    <t>13-756-730</t>
  </si>
  <si>
    <t>Jars, glass, straight-sided, w phenolic caps, 6oz, cs12</t>
  </si>
  <si>
    <t>10136-070</t>
  </si>
  <si>
    <t>Lysostaphin test disks, vial of 50</t>
  </si>
  <si>
    <t>FB0875713</t>
  </si>
  <si>
    <t>Petri dishes, 100x15mm, cs of 500</t>
  </si>
  <si>
    <t>10324-574</t>
  </si>
  <si>
    <t>kit</t>
  </si>
  <si>
    <t>PYR test kit, 75 tests</t>
  </si>
  <si>
    <t>13-678-11E</t>
  </si>
  <si>
    <t>Serological pipettes, 10ml, indiv. Wrapped paper/plastic, cs 200</t>
  </si>
  <si>
    <t>14-809-105</t>
  </si>
  <si>
    <t>Test tube racks: Nalgene unwire half-racks, 30mm tubes, white</t>
  </si>
  <si>
    <t>BMSM</t>
  </si>
  <si>
    <t>BIO</t>
  </si>
  <si>
    <t>Moisture Meter</t>
  </si>
  <si>
    <t>Forestry Suppliers</t>
  </si>
  <si>
    <t>1126-7880</t>
  </si>
  <si>
    <t>1000ul filter tips, 40 racks</t>
  </si>
  <si>
    <t>USA Scientific</t>
  </si>
  <si>
    <t>flat shelf utility cart</t>
  </si>
  <si>
    <t>Glassware cart</t>
  </si>
  <si>
    <t>Carolina</t>
  </si>
  <si>
    <t>Munsell soil books</t>
  </si>
  <si>
    <t>Globe soil books</t>
  </si>
  <si>
    <t>Split tube sampler</t>
  </si>
  <si>
    <t>Digital thermometer</t>
  </si>
  <si>
    <t>pk/12</t>
  </si>
  <si>
    <t>1 well concavity slides, pk/12</t>
  </si>
  <si>
    <t>141782D</t>
  </si>
  <si>
    <t>Fisherbrand natural latex tubing, 7.9mm inner</t>
  </si>
  <si>
    <t xml:space="preserve">Hach conductivity/salinity pen </t>
  </si>
  <si>
    <t>064141D</t>
  </si>
  <si>
    <t>cs/10</t>
  </si>
  <si>
    <t>1L media bottles</t>
  </si>
  <si>
    <t>pk/2</t>
  </si>
  <si>
    <t>1L graduated cylinders</t>
  </si>
  <si>
    <t>MP115000550</t>
  </si>
  <si>
    <t>roll and grow 4mm glass beads</t>
  </si>
  <si>
    <t>cs/500</t>
  </si>
  <si>
    <t>15mL centrifuge tubes, non-sterile, bulk</t>
  </si>
  <si>
    <t>1111-3880</t>
  </si>
  <si>
    <t>10ul tips, 80 racks</t>
  </si>
  <si>
    <t>7100-0510</t>
  </si>
  <si>
    <t>P10 pipettor</t>
  </si>
  <si>
    <t>STERILE, racked, 15mL centrifuge tubes</t>
  </si>
  <si>
    <t>064142B</t>
  </si>
  <si>
    <t>pour rings</t>
  </si>
  <si>
    <t>cs/6</t>
  </si>
  <si>
    <t>4L amber bottle</t>
  </si>
  <si>
    <t>pk/50</t>
  </si>
  <si>
    <t>serological pipets, 10mL, sterile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</si>
</sst>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6"/>
      <color theme="9" tint="-0.499984740745262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32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1" applyBorder="1"/>
    <xf numFmtId="0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44" fontId="2" fillId="3" borderId="0" xfId="2" applyFont="1" applyFill="1" applyBorder="1" applyAlignment="1" applyProtection="1">
      <alignment horizontal="center" vertical="center" wrapText="1"/>
      <protection locked="0"/>
    </xf>
    <xf numFmtId="44" fontId="3" fillId="3" borderId="0" xfId="1" applyNumberFormat="1" applyFont="1" applyFill="1" applyBorder="1" applyAlignment="1">
      <alignment horizontal="center" wrapText="1"/>
    </xf>
    <xf numFmtId="0" fontId="4" fillId="3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64" fontId="1" fillId="0" borderId="0" xfId="19" applyFont="1" applyFill="1" applyBorder="1"/>
    <xf numFmtId="164" fontId="2" fillId="2" borderId="0" xfId="19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164" fontId="0" fillId="0" borderId="0" xfId="19" applyFont="1" applyBorder="1"/>
    <xf numFmtId="164" fontId="0" fillId="0" borderId="0" xfId="0" applyNumberFormat="1" applyBorder="1"/>
    <xf numFmtId="164" fontId="1" fillId="0" borderId="0" xfId="19" applyFont="1" applyBorder="1"/>
    <xf numFmtId="0" fontId="6" fillId="0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164" fontId="10" fillId="0" borderId="0" xfId="0" applyNumberFormat="1" applyFont="1"/>
    <xf numFmtId="0" fontId="0" fillId="0" borderId="0" xfId="0" applyFill="1" applyBorder="1"/>
  </cellXfs>
  <cellStyles count="32">
    <cellStyle name="Currency" xfId="19" builtinId="4"/>
    <cellStyle name="Currency 2" xfId="2" xr:uid="{00000000-0005-0000-0000-000001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Normal" xfId="0" builtinId="0"/>
    <cellStyle name="Normal 2" xfId="1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ryar/Library/Containers/com.apple.mail/Data/Library/Mail%20Downloads/E28BDFB2-EB9A-4CE7-A608-19CC44F94088/Bid%20template%20for%20CMB-CHS%20Summer%202015%20End%20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 Items"/>
      <sheetName val="Validation Lists"/>
    </sheetNames>
    <sheetDataSet>
      <sheetData sheetId="0"/>
      <sheetData sheetId="1">
        <row r="2">
          <cell r="A2" t="str">
            <v>ACRE</v>
          </cell>
        </row>
        <row r="3">
          <cell r="A3" t="str">
            <v>ACRE FEET OF WATER</v>
          </cell>
        </row>
        <row r="4">
          <cell r="A4" t="str">
            <v>ASSEMBLY</v>
          </cell>
        </row>
        <row r="5">
          <cell r="A5" t="str">
            <v>BAGS</v>
          </cell>
        </row>
        <row r="6">
          <cell r="A6" t="str">
            <v>BALE</v>
          </cell>
        </row>
        <row r="7">
          <cell r="A7" t="str">
            <v>BALL</v>
          </cell>
        </row>
        <row r="8">
          <cell r="A8" t="str">
            <v>BAR</v>
          </cell>
        </row>
        <row r="9">
          <cell r="A9" t="str">
            <v>BARREL</v>
          </cell>
        </row>
        <row r="10">
          <cell r="A10" t="str">
            <v>BASKET</v>
          </cell>
        </row>
        <row r="11">
          <cell r="A11" t="str">
            <v>BOARD FEET</v>
          </cell>
        </row>
        <row r="12">
          <cell r="A12" t="str">
            <v>BOOK</v>
          </cell>
        </row>
        <row r="13">
          <cell r="A13" t="str">
            <v>BOTTLE</v>
          </cell>
        </row>
        <row r="14">
          <cell r="A14" t="str">
            <v>BOX</v>
          </cell>
        </row>
        <row r="15">
          <cell r="A15" t="str">
            <v>BRICK</v>
          </cell>
        </row>
        <row r="16">
          <cell r="A16" t="str">
            <v>BULK</v>
          </cell>
        </row>
        <row r="17">
          <cell r="A17" t="str">
            <v>BUNDLE</v>
          </cell>
        </row>
        <row r="18">
          <cell r="A18" t="str">
            <v>BUSHEL</v>
          </cell>
        </row>
        <row r="19">
          <cell r="A19" t="str">
            <v>CAN</v>
          </cell>
        </row>
        <row r="20">
          <cell r="A20" t="str">
            <v>CANISTER</v>
          </cell>
        </row>
        <row r="21">
          <cell r="A21" t="str">
            <v>CARD</v>
          </cell>
        </row>
        <row r="22">
          <cell r="A22" t="str">
            <v>CARTON</v>
          </cell>
        </row>
        <row r="23">
          <cell r="A23" t="str">
            <v>CARTRIDGE</v>
          </cell>
        </row>
        <row r="24">
          <cell r="A24" t="str">
            <v>CASE</v>
          </cell>
        </row>
        <row r="25">
          <cell r="A25" t="str">
            <v>CLIP</v>
          </cell>
        </row>
        <row r="26">
          <cell r="A26" t="str">
            <v>COIL</v>
          </cell>
        </row>
        <row r="27">
          <cell r="A27" t="str">
            <v>CONE</v>
          </cell>
        </row>
        <row r="28">
          <cell r="A28" t="str">
            <v>CONTAINER</v>
          </cell>
        </row>
        <row r="29">
          <cell r="A29" t="str">
            <v>COPY</v>
          </cell>
        </row>
        <row r="30">
          <cell r="A30" t="str">
            <v>CRATE</v>
          </cell>
        </row>
        <row r="31">
          <cell r="A31" t="str">
            <v>CUBIC CENTIMETER</v>
          </cell>
        </row>
        <row r="32">
          <cell r="A32" t="str">
            <v>CUBIC FOOT/FEET</v>
          </cell>
        </row>
        <row r="33">
          <cell r="A33" t="str">
            <v>CUBIC YARD</v>
          </cell>
        </row>
        <row r="34">
          <cell r="A34" t="str">
            <v>CYLINDER</v>
          </cell>
        </row>
        <row r="35">
          <cell r="A35" t="str">
            <v>DAY</v>
          </cell>
        </row>
        <row r="36">
          <cell r="A36" t="str">
            <v>DELIVERY CHARGE</v>
          </cell>
        </row>
        <row r="37">
          <cell r="A37" t="str">
            <v>DOLLAR</v>
          </cell>
        </row>
        <row r="38">
          <cell r="A38" t="str">
            <v>DOSE</v>
          </cell>
        </row>
        <row r="39">
          <cell r="A39" t="str">
            <v>DOZEN</v>
          </cell>
        </row>
        <row r="40">
          <cell r="A40" t="str">
            <v>DRUM</v>
          </cell>
        </row>
        <row r="41">
          <cell r="A41" t="str">
            <v>EACH</v>
          </cell>
        </row>
        <row r="42">
          <cell r="A42" t="str">
            <v>ENVELOPE</v>
          </cell>
        </row>
        <row r="43">
          <cell r="A43" t="str">
            <v>FOOT/FEET</v>
          </cell>
        </row>
        <row r="44">
          <cell r="A44" t="str">
            <v>FLAT</v>
          </cell>
        </row>
        <row r="45">
          <cell r="A45" t="str">
            <v>GALLON</v>
          </cell>
        </row>
        <row r="46">
          <cell r="A46" t="str">
            <v>GRAM</v>
          </cell>
        </row>
        <row r="47">
          <cell r="A47" t="str">
            <v>GRAM2</v>
          </cell>
        </row>
        <row r="48">
          <cell r="A48" t="str">
            <v>GROSS</v>
          </cell>
        </row>
        <row r="49">
          <cell r="A49" t="str">
            <v>HANK</v>
          </cell>
        </row>
        <row r="50">
          <cell r="A50" t="str">
            <v>HALF PINT</v>
          </cell>
        </row>
        <row r="51">
          <cell r="A51" t="str">
            <v>HOUR</v>
          </cell>
        </row>
        <row r="52">
          <cell r="A52" t="str">
            <v>HUNDRED</v>
          </cell>
        </row>
        <row r="53">
          <cell r="A53" t="str">
            <v>HUNDRED FEET</v>
          </cell>
        </row>
        <row r="54">
          <cell r="A54" t="str">
            <v>HUNDRED WEIGHT</v>
          </cell>
        </row>
        <row r="55">
          <cell r="A55" t="str">
            <v>INCH</v>
          </cell>
        </row>
        <row r="56">
          <cell r="A56" t="str">
            <v>JAR</v>
          </cell>
        </row>
        <row r="57">
          <cell r="A57" t="str">
            <v>JOB</v>
          </cell>
        </row>
        <row r="58">
          <cell r="A58" t="str">
            <v>JOINT</v>
          </cell>
        </row>
        <row r="59">
          <cell r="A59" t="str">
            <v>KEG</v>
          </cell>
        </row>
        <row r="60">
          <cell r="A60" t="str">
            <v>KILOGRAM</v>
          </cell>
        </row>
        <row r="61">
          <cell r="A61" t="str">
            <v>KILOWATT</v>
          </cell>
        </row>
        <row r="62">
          <cell r="A62" t="str">
            <v>KIT</v>
          </cell>
        </row>
        <row r="63">
          <cell r="A63" t="str">
            <v>LENGTH</v>
          </cell>
        </row>
        <row r="64">
          <cell r="A64" t="str">
            <v>LINEAR FOOT/FEET</v>
          </cell>
        </row>
        <row r="65">
          <cell r="A65" t="str">
            <v>LINEAR INCH</v>
          </cell>
        </row>
        <row r="66">
          <cell r="A66" t="str">
            <v>LINEAR YARD</v>
          </cell>
        </row>
        <row r="67">
          <cell r="A67" t="str">
            <v>LITER</v>
          </cell>
        </row>
        <row r="68">
          <cell r="A68" t="str">
            <v>LOAD</v>
          </cell>
        </row>
        <row r="69">
          <cell r="A69" t="str">
            <v>LOT</v>
          </cell>
        </row>
        <row r="70">
          <cell r="A70" t="str">
            <v>METER</v>
          </cell>
        </row>
        <row r="71">
          <cell r="A71" t="str">
            <v>MILE</v>
          </cell>
        </row>
        <row r="72">
          <cell r="A72" t="str">
            <v>MILLION</v>
          </cell>
        </row>
        <row r="73">
          <cell r="A73" t="str">
            <v>MILLILITER</v>
          </cell>
        </row>
        <row r="74">
          <cell r="A74" t="str">
            <v>MILLIMETER</v>
          </cell>
        </row>
        <row r="75">
          <cell r="A75" t="str">
            <v>MINUTE</v>
          </cell>
        </row>
        <row r="76">
          <cell r="A76" t="str">
            <v>MONTH</v>
          </cell>
        </row>
        <row r="77">
          <cell r="A77" t="str">
            <v>OUNCE</v>
          </cell>
        </row>
        <row r="78">
          <cell r="A78" t="str">
            <v>PACK</v>
          </cell>
        </row>
        <row r="79">
          <cell r="A79" t="str">
            <v>PACKAGE</v>
          </cell>
        </row>
        <row r="80">
          <cell r="A80" t="str">
            <v>PACKET</v>
          </cell>
        </row>
        <row r="81">
          <cell r="A81" t="str">
            <v>PAD</v>
          </cell>
        </row>
        <row r="82">
          <cell r="A82" t="str">
            <v>PAGE</v>
          </cell>
        </row>
        <row r="83">
          <cell r="A83" t="str">
            <v>PAIL</v>
          </cell>
        </row>
        <row r="84">
          <cell r="A84" t="str">
            <v>PAIR</v>
          </cell>
        </row>
        <row r="85">
          <cell r="A85" t="str">
            <v>PALLET</v>
          </cell>
        </row>
        <row r="86">
          <cell r="A86" t="str">
            <v>PIECE</v>
          </cell>
        </row>
        <row r="87">
          <cell r="A87" t="str">
            <v>PINT</v>
          </cell>
        </row>
        <row r="88">
          <cell r="A88" t="str">
            <v>POUND</v>
          </cell>
        </row>
        <row r="89">
          <cell r="A89" t="str">
            <v>PUG</v>
          </cell>
        </row>
        <row r="90">
          <cell r="A90" t="str">
            <v>QUART</v>
          </cell>
        </row>
        <row r="91">
          <cell r="A91" t="str">
            <v>QUARTERLY</v>
          </cell>
        </row>
        <row r="92">
          <cell r="A92" t="str">
            <v>QUIRE</v>
          </cell>
        </row>
        <row r="93">
          <cell r="A93" t="str">
            <v>REAM</v>
          </cell>
        </row>
        <row r="94">
          <cell r="A94" t="str">
            <v>REEL</v>
          </cell>
        </row>
        <row r="95">
          <cell r="A95" t="str">
            <v>ROLL</v>
          </cell>
        </row>
        <row r="96">
          <cell r="A96" t="str">
            <v>SACK</v>
          </cell>
        </row>
        <row r="97">
          <cell r="A97" t="str">
            <v>SECOND</v>
          </cell>
        </row>
        <row r="98">
          <cell r="A98" t="str">
            <v>SECTION</v>
          </cell>
        </row>
        <row r="99">
          <cell r="A99" t="str">
            <v>SEMI-ANNUAL</v>
          </cell>
        </row>
        <row r="100">
          <cell r="A100" t="str">
            <v>SET</v>
          </cell>
        </row>
        <row r="101">
          <cell r="A101" t="str">
            <v>SHEET</v>
          </cell>
        </row>
        <row r="102">
          <cell r="A102" t="str">
            <v>SHORT TON</v>
          </cell>
        </row>
        <row r="103">
          <cell r="A103" t="str">
            <v>SLEEVE</v>
          </cell>
        </row>
        <row r="104">
          <cell r="A104" t="str">
            <v>SPEEDPAK</v>
          </cell>
        </row>
        <row r="105">
          <cell r="A105" t="str">
            <v>SPOOL</v>
          </cell>
        </row>
        <row r="106">
          <cell r="A106" t="str">
            <v>SQUARE</v>
          </cell>
        </row>
        <row r="107">
          <cell r="A107" t="str">
            <v>SQUARE FOOT/FEET</v>
          </cell>
        </row>
        <row r="108">
          <cell r="A108" t="str">
            <v>SQUARE INCH</v>
          </cell>
        </row>
        <row r="109">
          <cell r="A109" t="str">
            <v>SQUARE YARD</v>
          </cell>
        </row>
        <row r="110">
          <cell r="A110" t="str">
            <v>STRIP</v>
          </cell>
        </row>
        <row r="111">
          <cell r="A111" t="str">
            <v>TANK</v>
          </cell>
        </row>
        <row r="112">
          <cell r="A112" t="str">
            <v>THOUSAND</v>
          </cell>
        </row>
        <row r="113">
          <cell r="A113" t="str">
            <v>THOUSAND FEET</v>
          </cell>
        </row>
        <row r="114">
          <cell r="A114" t="str">
            <v>TON</v>
          </cell>
        </row>
        <row r="115">
          <cell r="A115" t="str">
            <v>TROY OUNCE</v>
          </cell>
        </row>
        <row r="116">
          <cell r="A116" t="str">
            <v>TUB</v>
          </cell>
        </row>
        <row r="117">
          <cell r="A117" t="str">
            <v>TUBE</v>
          </cell>
        </row>
        <row r="118">
          <cell r="A118" t="str">
            <v>UNIT</v>
          </cell>
        </row>
        <row r="119">
          <cell r="A119" t="str">
            <v>UNITED STATES DOLLAR</v>
          </cell>
        </row>
        <row r="120">
          <cell r="A120" t="str">
            <v>VIAL</v>
          </cell>
        </row>
        <row r="121">
          <cell r="A121" t="str">
            <v>WEEK</v>
          </cell>
        </row>
        <row r="122">
          <cell r="A122" t="str">
            <v>WEEKEND</v>
          </cell>
        </row>
        <row r="123">
          <cell r="A123" t="str">
            <v>WEIGHT</v>
          </cell>
        </row>
        <row r="124">
          <cell r="A124" t="str">
            <v>YARD</v>
          </cell>
        </row>
        <row r="125">
          <cell r="A125" t="str">
            <v>YEAR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workbookViewId="0">
      <selection activeCell="P17" sqref="P17"/>
    </sheetView>
  </sheetViews>
  <sheetFormatPr baseColWidth="10" defaultColWidth="8.83203125" defaultRowHeight="15" x14ac:dyDescent="0.2"/>
  <cols>
    <col min="1" max="1" width="13.5" style="10" customWidth="1"/>
    <col min="2" max="2" width="11.33203125" style="10" customWidth="1"/>
    <col min="3" max="3" width="5" style="10" customWidth="1"/>
    <col min="4" max="4" width="14.1640625" style="10" customWidth="1"/>
    <col min="5" max="5" width="4.33203125" style="10" customWidth="1"/>
    <col min="6" max="6" width="11.33203125" style="10" customWidth="1"/>
    <col min="7" max="7" width="6.83203125" style="10" customWidth="1"/>
    <col min="8" max="8" width="36.6640625" style="10" bestFit="1" customWidth="1"/>
    <col min="9" max="9" width="8.83203125" style="10"/>
    <col min="10" max="10" width="12.5" style="11" customWidth="1"/>
    <col min="11" max="11" width="13.5" style="11" customWidth="1"/>
    <col min="12" max="12" width="11.6640625" style="10" bestFit="1" customWidth="1"/>
    <col min="13" max="16384" width="8.83203125" style="10"/>
  </cols>
  <sheetData>
    <row r="1" spans="1:20" x14ac:dyDescent="0.2">
      <c r="L1" s="12">
        <f>SUM(K8:K91)</f>
        <v>25792.040000000005</v>
      </c>
    </row>
    <row r="2" spans="1:20" x14ac:dyDescent="0.2">
      <c r="K2" s="11">
        <f>SUM(K8:K2421)</f>
        <v>25792.040000000005</v>
      </c>
    </row>
    <row r="3" spans="1:20" ht="20" x14ac:dyDescent="0.2">
      <c r="C3" s="14" t="s">
        <v>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ht="16" x14ac:dyDescent="0.2">
      <c r="C4" s="1"/>
      <c r="D4" s="1"/>
      <c r="E4" s="1"/>
      <c r="F4" s="1"/>
      <c r="G4" s="1"/>
      <c r="H4" s="1"/>
      <c r="I4" s="1"/>
      <c r="J4" s="13"/>
      <c r="K4" s="8"/>
      <c r="L4" s="1"/>
      <c r="M4" s="1"/>
      <c r="N4" s="1"/>
      <c r="O4" s="1"/>
      <c r="P4" s="1"/>
      <c r="Q4" s="1"/>
      <c r="R4" s="1"/>
      <c r="S4" s="1"/>
      <c r="T4" s="1"/>
    </row>
    <row r="5" spans="1:20" ht="16" x14ac:dyDescent="0.2">
      <c r="C5" s="1"/>
      <c r="D5" s="1"/>
      <c r="E5" s="1"/>
      <c r="F5" s="1"/>
      <c r="G5" s="1"/>
      <c r="H5" s="1"/>
      <c r="I5" s="1"/>
      <c r="J5" s="13"/>
      <c r="K5" s="8"/>
      <c r="L5" s="1"/>
      <c r="M5" s="1"/>
      <c r="N5" s="1"/>
      <c r="O5" s="1"/>
      <c r="P5" s="1"/>
      <c r="Q5" s="1"/>
      <c r="R5" s="1"/>
      <c r="S5" s="1"/>
      <c r="T5" s="1"/>
    </row>
    <row r="6" spans="1:20" ht="21" x14ac:dyDescent="0.25">
      <c r="A6" s="2"/>
      <c r="B6" s="2"/>
      <c r="C6" s="15" t="s">
        <v>1</v>
      </c>
      <c r="D6" s="15"/>
      <c r="E6" s="15"/>
      <c r="F6" s="15"/>
      <c r="G6" s="15"/>
      <c r="H6" s="15"/>
      <c r="I6" s="15"/>
      <c r="J6" s="15"/>
      <c r="K6" s="15"/>
      <c r="L6" s="6"/>
      <c r="M6" s="6"/>
      <c r="N6" s="6"/>
      <c r="O6" s="7" t="s">
        <v>2</v>
      </c>
      <c r="P6" s="6"/>
      <c r="Q6" s="6"/>
      <c r="R6" s="6"/>
      <c r="S6" s="6"/>
      <c r="T6" s="6"/>
    </row>
    <row r="7" spans="1:20" ht="34" x14ac:dyDescent="0.2">
      <c r="A7" s="2" t="s">
        <v>16</v>
      </c>
      <c r="B7" s="2" t="s">
        <v>15</v>
      </c>
      <c r="C7" s="2" t="s">
        <v>3</v>
      </c>
      <c r="D7" s="2" t="s">
        <v>27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9" t="s">
        <v>9</v>
      </c>
      <c r="K7" s="9" t="s">
        <v>10</v>
      </c>
      <c r="L7" s="3" t="s">
        <v>4</v>
      </c>
      <c r="M7" s="3" t="s">
        <v>5</v>
      </c>
      <c r="N7" s="3" t="s">
        <v>6</v>
      </c>
      <c r="O7" s="3" t="s">
        <v>7</v>
      </c>
      <c r="P7" s="3" t="s">
        <v>8</v>
      </c>
      <c r="Q7" s="4" t="s">
        <v>11</v>
      </c>
      <c r="R7" s="4" t="s">
        <v>12</v>
      </c>
      <c r="S7" s="4" t="s">
        <v>13</v>
      </c>
      <c r="T7" s="5" t="s">
        <v>14</v>
      </c>
    </row>
    <row r="8" spans="1:20" x14ac:dyDescent="0.2">
      <c r="A8" s="10" t="s">
        <v>28</v>
      </c>
      <c r="B8" s="10" t="s">
        <v>29</v>
      </c>
      <c r="C8" s="10">
        <v>1</v>
      </c>
      <c r="E8" s="10">
        <v>1</v>
      </c>
      <c r="F8" s="10" t="s">
        <v>30</v>
      </c>
      <c r="G8" s="10" t="s">
        <v>31</v>
      </c>
      <c r="H8" s="10" t="s">
        <v>32</v>
      </c>
      <c r="I8" s="10" t="s">
        <v>33</v>
      </c>
      <c r="J8" s="11">
        <v>228</v>
      </c>
      <c r="K8" s="11">
        <f t="shared" ref="K8:K59" si="0">J8*E8</f>
        <v>228</v>
      </c>
    </row>
    <row r="9" spans="1:20" x14ac:dyDescent="0.2">
      <c r="A9" s="10" t="s">
        <v>28</v>
      </c>
      <c r="B9" s="10" t="s">
        <v>29</v>
      </c>
      <c r="C9" s="10">
        <v>2</v>
      </c>
      <c r="E9" s="10">
        <v>5</v>
      </c>
      <c r="F9" s="10" t="s">
        <v>34</v>
      </c>
      <c r="G9" s="10" t="s">
        <v>35</v>
      </c>
      <c r="H9" s="10" t="s">
        <v>36</v>
      </c>
      <c r="I9" s="10" t="s">
        <v>33</v>
      </c>
      <c r="J9" s="11">
        <v>30</v>
      </c>
      <c r="K9" s="11">
        <f t="shared" si="0"/>
        <v>150</v>
      </c>
    </row>
    <row r="10" spans="1:20" x14ac:dyDescent="0.2">
      <c r="A10" s="10" t="s">
        <v>28</v>
      </c>
      <c r="B10" s="10" t="s">
        <v>29</v>
      </c>
      <c r="C10" s="10">
        <v>3</v>
      </c>
      <c r="E10" s="10">
        <v>1</v>
      </c>
      <c r="F10" s="10" t="s">
        <v>37</v>
      </c>
      <c r="G10" s="10" t="s">
        <v>35</v>
      </c>
      <c r="H10" s="10" t="s">
        <v>38</v>
      </c>
      <c r="I10" s="10" t="s">
        <v>33</v>
      </c>
      <c r="J10" s="11">
        <v>65</v>
      </c>
      <c r="K10" s="11">
        <f t="shared" si="0"/>
        <v>65</v>
      </c>
    </row>
    <row r="11" spans="1:20" x14ac:dyDescent="0.2">
      <c r="A11" s="10" t="s">
        <v>28</v>
      </c>
      <c r="B11" s="10" t="s">
        <v>29</v>
      </c>
      <c r="C11" s="19">
        <v>4</v>
      </c>
      <c r="E11" s="10">
        <v>1</v>
      </c>
      <c r="F11" s="10" t="s">
        <v>39</v>
      </c>
      <c r="G11" s="10" t="s">
        <v>40</v>
      </c>
      <c r="H11" s="10" t="s">
        <v>41</v>
      </c>
      <c r="I11" s="10" t="s">
        <v>33</v>
      </c>
      <c r="J11" s="11">
        <v>130</v>
      </c>
      <c r="K11" s="11">
        <f t="shared" si="0"/>
        <v>130</v>
      </c>
    </row>
    <row r="12" spans="1:20" x14ac:dyDescent="0.2">
      <c r="A12" s="10" t="s">
        <v>28</v>
      </c>
      <c r="B12" s="10" t="s">
        <v>29</v>
      </c>
      <c r="C12" s="19">
        <v>5</v>
      </c>
      <c r="E12" s="10">
        <v>1</v>
      </c>
      <c r="F12" s="10" t="s">
        <v>42</v>
      </c>
      <c r="G12" s="10" t="s">
        <v>43</v>
      </c>
      <c r="H12" s="10" t="s">
        <v>44</v>
      </c>
      <c r="I12" s="10" t="s">
        <v>33</v>
      </c>
      <c r="J12" s="11">
        <v>78.89</v>
      </c>
      <c r="K12" s="11">
        <f t="shared" si="0"/>
        <v>78.89</v>
      </c>
    </row>
    <row r="13" spans="1:20" x14ac:dyDescent="0.2">
      <c r="A13" s="10" t="s">
        <v>28</v>
      </c>
      <c r="B13" s="10" t="s">
        <v>29</v>
      </c>
      <c r="C13" s="10">
        <v>6</v>
      </c>
      <c r="E13" s="10">
        <v>1</v>
      </c>
      <c r="F13" s="10" t="s">
        <v>45</v>
      </c>
      <c r="G13" s="10" t="s">
        <v>46</v>
      </c>
      <c r="H13" s="10" t="s">
        <v>47</v>
      </c>
      <c r="I13" s="10" t="s">
        <v>48</v>
      </c>
      <c r="J13" s="11">
        <v>58.27</v>
      </c>
      <c r="K13" s="11">
        <f t="shared" si="0"/>
        <v>58.27</v>
      </c>
    </row>
    <row r="14" spans="1:20" x14ac:dyDescent="0.2">
      <c r="A14" s="10" t="s">
        <v>28</v>
      </c>
      <c r="B14" s="10" t="s">
        <v>29</v>
      </c>
      <c r="C14" s="10">
        <v>7</v>
      </c>
      <c r="E14" s="10">
        <v>1</v>
      </c>
      <c r="F14" s="10" t="s">
        <v>49</v>
      </c>
      <c r="G14" s="10" t="s">
        <v>46</v>
      </c>
      <c r="H14" s="10" t="s">
        <v>50</v>
      </c>
      <c r="I14" s="10" t="s">
        <v>33</v>
      </c>
      <c r="J14" s="11">
        <v>64.48</v>
      </c>
      <c r="K14" s="11">
        <f t="shared" si="0"/>
        <v>64.48</v>
      </c>
    </row>
    <row r="15" spans="1:20" x14ac:dyDescent="0.2">
      <c r="A15" s="10" t="s">
        <v>28</v>
      </c>
      <c r="B15" s="10" t="s">
        <v>29</v>
      </c>
      <c r="C15" s="10">
        <v>8</v>
      </c>
      <c r="E15" s="10">
        <v>1</v>
      </c>
      <c r="F15" s="10" t="s">
        <v>51</v>
      </c>
      <c r="G15" s="10" t="s">
        <v>46</v>
      </c>
      <c r="H15" s="10" t="s">
        <v>52</v>
      </c>
      <c r="I15" s="10" t="s">
        <v>33</v>
      </c>
      <c r="J15" s="11">
        <v>49.5</v>
      </c>
      <c r="K15" s="11">
        <f t="shared" si="0"/>
        <v>49.5</v>
      </c>
    </row>
    <row r="16" spans="1:20" x14ac:dyDescent="0.2">
      <c r="A16" s="10" t="s">
        <v>28</v>
      </c>
      <c r="B16" s="10" t="s">
        <v>29</v>
      </c>
      <c r="C16" s="19">
        <v>9</v>
      </c>
      <c r="E16" s="10">
        <v>1</v>
      </c>
      <c r="F16" s="10" t="s">
        <v>53</v>
      </c>
      <c r="G16" s="10" t="s">
        <v>54</v>
      </c>
      <c r="H16" s="10" t="s">
        <v>55</v>
      </c>
      <c r="I16" s="10" t="s">
        <v>33</v>
      </c>
      <c r="J16" s="11">
        <v>145.4</v>
      </c>
      <c r="K16" s="11">
        <f t="shared" si="0"/>
        <v>145.4</v>
      </c>
    </row>
    <row r="17" spans="1:11" x14ac:dyDescent="0.2">
      <c r="A17" s="10" t="s">
        <v>28</v>
      </c>
      <c r="B17" s="10" t="s">
        <v>29</v>
      </c>
      <c r="C17" s="19">
        <v>10</v>
      </c>
      <c r="E17" s="10">
        <v>1</v>
      </c>
      <c r="F17" s="10" t="s">
        <v>56</v>
      </c>
      <c r="G17" s="10" t="s">
        <v>54</v>
      </c>
      <c r="H17" s="10" t="s">
        <v>57</v>
      </c>
      <c r="I17" s="10" t="s">
        <v>33</v>
      </c>
      <c r="J17" s="11">
        <v>142.30000000000001</v>
      </c>
      <c r="K17" s="11">
        <f t="shared" si="0"/>
        <v>142.30000000000001</v>
      </c>
    </row>
    <row r="18" spans="1:11" x14ac:dyDescent="0.2">
      <c r="A18" s="10" t="s">
        <v>28</v>
      </c>
      <c r="B18" s="10" t="s">
        <v>29</v>
      </c>
      <c r="C18" s="10">
        <v>11</v>
      </c>
      <c r="E18" s="10">
        <v>2</v>
      </c>
      <c r="F18" s="10" t="s">
        <v>58</v>
      </c>
      <c r="G18" s="10" t="s">
        <v>54</v>
      </c>
      <c r="H18" s="10" t="s">
        <v>59</v>
      </c>
      <c r="I18" s="10" t="s">
        <v>48</v>
      </c>
      <c r="J18" s="11">
        <v>113</v>
      </c>
      <c r="K18" s="11">
        <f t="shared" si="0"/>
        <v>226</v>
      </c>
    </row>
    <row r="19" spans="1:11" x14ac:dyDescent="0.2">
      <c r="A19" s="10" t="s">
        <v>28</v>
      </c>
      <c r="B19" s="10" t="s">
        <v>29</v>
      </c>
      <c r="C19" s="10">
        <v>12</v>
      </c>
      <c r="E19" s="10">
        <v>2</v>
      </c>
      <c r="F19" s="10" t="s">
        <v>60</v>
      </c>
      <c r="G19" s="10" t="s">
        <v>54</v>
      </c>
      <c r="H19" s="10" t="s">
        <v>61</v>
      </c>
      <c r="I19" s="10" t="s">
        <v>48</v>
      </c>
      <c r="J19" s="11">
        <v>63.15</v>
      </c>
      <c r="K19" s="11">
        <f t="shared" si="0"/>
        <v>126.3</v>
      </c>
    </row>
    <row r="20" spans="1:11" x14ac:dyDescent="0.2">
      <c r="A20" s="10" t="s">
        <v>28</v>
      </c>
      <c r="B20" s="10" t="s">
        <v>29</v>
      </c>
      <c r="C20" s="10">
        <v>13</v>
      </c>
      <c r="E20" s="10">
        <v>1</v>
      </c>
      <c r="F20" s="10" t="s">
        <v>62</v>
      </c>
      <c r="G20" s="10" t="s">
        <v>54</v>
      </c>
      <c r="H20" s="10" t="s">
        <v>63</v>
      </c>
      <c r="I20" s="10" t="s">
        <v>48</v>
      </c>
      <c r="J20" s="11">
        <v>26.41</v>
      </c>
      <c r="K20" s="11">
        <f t="shared" si="0"/>
        <v>26.41</v>
      </c>
    </row>
    <row r="21" spans="1:11" x14ac:dyDescent="0.2">
      <c r="A21" s="10" t="s">
        <v>28</v>
      </c>
      <c r="B21" s="10" t="s">
        <v>29</v>
      </c>
      <c r="C21" s="19">
        <v>14</v>
      </c>
      <c r="E21" s="10">
        <v>1</v>
      </c>
      <c r="F21" s="10" t="s">
        <v>64</v>
      </c>
      <c r="G21" s="10" t="s">
        <v>46</v>
      </c>
      <c r="H21" s="10" t="s">
        <v>65</v>
      </c>
      <c r="I21" s="10" t="s">
        <v>33</v>
      </c>
      <c r="J21" s="11">
        <v>68.75</v>
      </c>
      <c r="K21" s="11">
        <f t="shared" si="0"/>
        <v>68.75</v>
      </c>
    </row>
    <row r="22" spans="1:11" x14ac:dyDescent="0.2">
      <c r="A22" s="10" t="s">
        <v>28</v>
      </c>
      <c r="B22" s="10" t="s">
        <v>29</v>
      </c>
      <c r="C22" s="19">
        <v>15</v>
      </c>
      <c r="E22" s="10">
        <v>1</v>
      </c>
      <c r="F22" s="10" t="s">
        <v>66</v>
      </c>
      <c r="G22" s="10" t="s">
        <v>43</v>
      </c>
      <c r="H22" s="10" t="s">
        <v>67</v>
      </c>
      <c r="I22" s="10" t="s">
        <v>33</v>
      </c>
      <c r="J22" s="11">
        <v>151</v>
      </c>
      <c r="K22" s="11">
        <f t="shared" si="0"/>
        <v>151</v>
      </c>
    </row>
    <row r="23" spans="1:11" x14ac:dyDescent="0.2">
      <c r="A23" s="10" t="s">
        <v>28</v>
      </c>
      <c r="B23" s="10" t="s">
        <v>102</v>
      </c>
      <c r="C23" s="10">
        <v>16</v>
      </c>
      <c r="E23" s="10">
        <v>5</v>
      </c>
      <c r="F23" s="10" t="s">
        <v>68</v>
      </c>
      <c r="G23" s="10" t="s">
        <v>54</v>
      </c>
      <c r="H23" s="10" t="s">
        <v>69</v>
      </c>
      <c r="I23" s="10" t="s">
        <v>33</v>
      </c>
      <c r="J23" s="11">
        <v>134.30000000000001</v>
      </c>
      <c r="K23" s="11">
        <f t="shared" si="0"/>
        <v>671.5</v>
      </c>
    </row>
    <row r="24" spans="1:11" x14ac:dyDescent="0.2">
      <c r="A24" s="10" t="s">
        <v>28</v>
      </c>
      <c r="B24" s="10" t="s">
        <v>102</v>
      </c>
      <c r="C24" s="10">
        <v>17</v>
      </c>
      <c r="E24" s="10">
        <v>15</v>
      </c>
      <c r="F24" s="10" t="s">
        <v>70</v>
      </c>
      <c r="G24" s="10" t="s">
        <v>54</v>
      </c>
      <c r="H24" s="10" t="s">
        <v>71</v>
      </c>
      <c r="I24" s="10" t="s">
        <v>48</v>
      </c>
      <c r="J24" s="11">
        <v>22.7</v>
      </c>
      <c r="K24" s="11">
        <f t="shared" si="0"/>
        <v>340.5</v>
      </c>
    </row>
    <row r="25" spans="1:11" x14ac:dyDescent="0.2">
      <c r="A25" s="10" t="s">
        <v>28</v>
      </c>
      <c r="B25" s="10" t="s">
        <v>102</v>
      </c>
      <c r="C25" s="10">
        <v>18</v>
      </c>
      <c r="E25" s="10">
        <v>2</v>
      </c>
      <c r="F25" s="10" t="s">
        <v>72</v>
      </c>
      <c r="G25" s="10" t="s">
        <v>54</v>
      </c>
      <c r="H25" s="10" t="s">
        <v>73</v>
      </c>
      <c r="I25" s="10" t="s">
        <v>48</v>
      </c>
      <c r="J25" s="11">
        <v>13.29</v>
      </c>
      <c r="K25" s="11">
        <f t="shared" si="0"/>
        <v>26.58</v>
      </c>
    </row>
    <row r="26" spans="1:11" x14ac:dyDescent="0.2">
      <c r="A26" s="10" t="s">
        <v>28</v>
      </c>
      <c r="B26" s="10" t="s">
        <v>102</v>
      </c>
      <c r="C26" s="19">
        <v>19</v>
      </c>
      <c r="E26" s="10">
        <v>1</v>
      </c>
      <c r="F26" s="10" t="s">
        <v>74</v>
      </c>
      <c r="G26" s="10" t="s">
        <v>54</v>
      </c>
      <c r="H26" s="10" t="s">
        <v>75</v>
      </c>
      <c r="I26" s="10" t="s">
        <v>33</v>
      </c>
      <c r="J26" s="11">
        <v>43.54</v>
      </c>
      <c r="K26" s="11">
        <f t="shared" si="0"/>
        <v>43.54</v>
      </c>
    </row>
    <row r="27" spans="1:11" x14ac:dyDescent="0.2">
      <c r="A27" s="10" t="s">
        <v>28</v>
      </c>
      <c r="B27" s="10" t="s">
        <v>102</v>
      </c>
      <c r="C27" s="19">
        <v>20</v>
      </c>
      <c r="E27" s="10">
        <v>1</v>
      </c>
      <c r="F27" s="10" t="s">
        <v>76</v>
      </c>
      <c r="G27" s="10" t="s">
        <v>54</v>
      </c>
      <c r="H27" s="10" t="s">
        <v>77</v>
      </c>
      <c r="I27" s="10" t="s">
        <v>33</v>
      </c>
      <c r="J27" s="11">
        <v>22.82</v>
      </c>
      <c r="K27" s="11">
        <f t="shared" si="0"/>
        <v>22.82</v>
      </c>
    </row>
    <row r="28" spans="1:11" x14ac:dyDescent="0.2">
      <c r="A28" s="10" t="s">
        <v>28</v>
      </c>
      <c r="B28" s="10" t="s">
        <v>102</v>
      </c>
      <c r="C28" s="10">
        <v>21</v>
      </c>
      <c r="E28" s="10">
        <v>1</v>
      </c>
      <c r="F28" s="10" t="s">
        <v>78</v>
      </c>
      <c r="G28" s="10" t="s">
        <v>54</v>
      </c>
      <c r="H28" s="10" t="s">
        <v>79</v>
      </c>
      <c r="I28" s="10" t="s">
        <v>48</v>
      </c>
      <c r="J28" s="11">
        <v>450.05</v>
      </c>
      <c r="K28" s="11">
        <f t="shared" si="0"/>
        <v>450.05</v>
      </c>
    </row>
    <row r="29" spans="1:11" x14ac:dyDescent="0.2">
      <c r="A29" s="10" t="s">
        <v>28</v>
      </c>
      <c r="B29" s="10" t="s">
        <v>102</v>
      </c>
      <c r="C29" s="10">
        <v>22</v>
      </c>
      <c r="E29" s="10">
        <v>4</v>
      </c>
      <c r="F29" s="10" t="s">
        <v>80</v>
      </c>
      <c r="G29" s="10" t="s">
        <v>54</v>
      </c>
      <c r="H29" s="10" t="s">
        <v>81</v>
      </c>
      <c r="I29" s="10" t="s">
        <v>33</v>
      </c>
      <c r="J29" s="11">
        <v>5.51</v>
      </c>
      <c r="K29" s="11">
        <f t="shared" si="0"/>
        <v>22.04</v>
      </c>
    </row>
    <row r="30" spans="1:11" x14ac:dyDescent="0.2">
      <c r="A30" s="10" t="s">
        <v>28</v>
      </c>
      <c r="B30" s="10" t="s">
        <v>102</v>
      </c>
      <c r="C30" s="10">
        <v>23</v>
      </c>
      <c r="E30" s="10">
        <v>1</v>
      </c>
      <c r="F30" s="10" t="s">
        <v>82</v>
      </c>
      <c r="G30" s="10" t="s">
        <v>83</v>
      </c>
      <c r="H30" s="10" t="s">
        <v>84</v>
      </c>
      <c r="I30" s="10" t="s">
        <v>33</v>
      </c>
      <c r="J30" s="11">
        <v>211.11</v>
      </c>
      <c r="K30" s="11">
        <f t="shared" si="0"/>
        <v>211.11</v>
      </c>
    </row>
    <row r="31" spans="1:11" x14ac:dyDescent="0.2">
      <c r="A31" s="10" t="s">
        <v>28</v>
      </c>
      <c r="B31" s="10" t="s">
        <v>102</v>
      </c>
      <c r="C31" s="19">
        <v>24</v>
      </c>
      <c r="E31" s="10">
        <v>1</v>
      </c>
      <c r="F31" s="10" t="s">
        <v>85</v>
      </c>
      <c r="G31" s="10" t="s">
        <v>83</v>
      </c>
      <c r="H31" s="10" t="s">
        <v>86</v>
      </c>
      <c r="I31" s="10" t="s">
        <v>33</v>
      </c>
      <c r="J31" s="11">
        <v>158.97999999999999</v>
      </c>
      <c r="K31" s="11">
        <f t="shared" si="0"/>
        <v>158.97999999999999</v>
      </c>
    </row>
    <row r="32" spans="1:11" x14ac:dyDescent="0.2">
      <c r="A32" s="10" t="s">
        <v>28</v>
      </c>
      <c r="B32" s="10" t="s">
        <v>102</v>
      </c>
      <c r="C32" s="19">
        <v>25</v>
      </c>
      <c r="E32" s="10">
        <v>2</v>
      </c>
      <c r="F32" s="10" t="s">
        <v>87</v>
      </c>
      <c r="G32" s="10" t="s">
        <v>54</v>
      </c>
      <c r="H32" s="10" t="s">
        <v>88</v>
      </c>
      <c r="I32" s="10" t="s">
        <v>48</v>
      </c>
      <c r="J32" s="11">
        <v>57</v>
      </c>
      <c r="K32" s="11">
        <f t="shared" si="0"/>
        <v>114</v>
      </c>
    </row>
    <row r="33" spans="1:11" x14ac:dyDescent="0.2">
      <c r="A33" s="10" t="s">
        <v>28</v>
      </c>
      <c r="B33" s="10" t="s">
        <v>102</v>
      </c>
      <c r="C33" s="10">
        <v>26</v>
      </c>
      <c r="E33" s="10">
        <v>2</v>
      </c>
      <c r="F33" s="10" t="s">
        <v>89</v>
      </c>
      <c r="G33" s="10" t="s">
        <v>43</v>
      </c>
      <c r="H33" s="10" t="s">
        <v>90</v>
      </c>
      <c r="I33" s="10" t="s">
        <v>33</v>
      </c>
      <c r="J33" s="11">
        <v>115.32</v>
      </c>
      <c r="K33" s="11">
        <f t="shared" si="0"/>
        <v>230.64</v>
      </c>
    </row>
    <row r="34" spans="1:11" x14ac:dyDescent="0.2">
      <c r="A34" s="10" t="s">
        <v>28</v>
      </c>
      <c r="B34" s="10" t="s">
        <v>102</v>
      </c>
      <c r="C34" s="10">
        <v>27</v>
      </c>
      <c r="E34" s="10">
        <v>1</v>
      </c>
      <c r="F34" s="10" t="s">
        <v>91</v>
      </c>
      <c r="G34" s="10" t="s">
        <v>83</v>
      </c>
      <c r="H34" s="10" t="s">
        <v>92</v>
      </c>
      <c r="I34" s="10" t="s">
        <v>48</v>
      </c>
      <c r="J34" s="11">
        <v>70.58</v>
      </c>
      <c r="K34" s="11">
        <f t="shared" si="0"/>
        <v>70.58</v>
      </c>
    </row>
    <row r="35" spans="1:11" x14ac:dyDescent="0.2">
      <c r="A35" s="10" t="s">
        <v>28</v>
      </c>
      <c r="B35" s="10" t="s">
        <v>102</v>
      </c>
      <c r="C35" s="10">
        <v>28</v>
      </c>
      <c r="E35" s="10">
        <v>20</v>
      </c>
      <c r="F35" s="10" t="s">
        <v>93</v>
      </c>
      <c r="G35" s="10" t="s">
        <v>43</v>
      </c>
      <c r="H35" s="10" t="s">
        <v>94</v>
      </c>
      <c r="I35" s="10" t="s">
        <v>33</v>
      </c>
      <c r="J35" s="11">
        <v>48.99</v>
      </c>
      <c r="K35" s="11">
        <f t="shared" si="0"/>
        <v>979.80000000000007</v>
      </c>
    </row>
    <row r="36" spans="1:11" x14ac:dyDescent="0.2">
      <c r="A36" s="10" t="s">
        <v>28</v>
      </c>
      <c r="B36" s="10" t="s">
        <v>102</v>
      </c>
      <c r="C36" s="19">
        <v>29</v>
      </c>
      <c r="E36" s="10">
        <v>1</v>
      </c>
      <c r="F36" s="10" t="s">
        <v>95</v>
      </c>
      <c r="G36" s="10" t="s">
        <v>96</v>
      </c>
      <c r="H36" s="10" t="s">
        <v>97</v>
      </c>
      <c r="I36" s="10" t="s">
        <v>48</v>
      </c>
      <c r="J36" s="11">
        <v>139.36000000000001</v>
      </c>
      <c r="K36" s="11">
        <f t="shared" si="0"/>
        <v>139.36000000000001</v>
      </c>
    </row>
    <row r="37" spans="1:11" x14ac:dyDescent="0.2">
      <c r="A37" s="10" t="s">
        <v>28</v>
      </c>
      <c r="B37" s="10" t="s">
        <v>102</v>
      </c>
      <c r="C37" s="19">
        <v>30</v>
      </c>
      <c r="E37" s="10">
        <v>5</v>
      </c>
      <c r="F37" s="10" t="s">
        <v>98</v>
      </c>
      <c r="G37" s="10" t="s">
        <v>43</v>
      </c>
      <c r="H37" s="10" t="s">
        <v>99</v>
      </c>
      <c r="I37" s="10" t="s">
        <v>33</v>
      </c>
      <c r="J37" s="11">
        <v>31.78</v>
      </c>
      <c r="K37" s="11">
        <f t="shared" si="0"/>
        <v>158.9</v>
      </c>
    </row>
    <row r="38" spans="1:11" x14ac:dyDescent="0.2">
      <c r="A38" s="10" t="s">
        <v>28</v>
      </c>
      <c r="B38" s="10" t="s">
        <v>102</v>
      </c>
      <c r="C38" s="10">
        <v>31</v>
      </c>
      <c r="E38" s="10">
        <v>50</v>
      </c>
      <c r="F38" s="10" t="s">
        <v>100</v>
      </c>
      <c r="G38" s="10" t="s">
        <v>83</v>
      </c>
      <c r="H38" s="10" t="s">
        <v>101</v>
      </c>
      <c r="I38" s="10" t="s">
        <v>33</v>
      </c>
      <c r="J38" s="11">
        <v>17.510000000000002</v>
      </c>
      <c r="K38" s="11">
        <f t="shared" si="0"/>
        <v>875.50000000000011</v>
      </c>
    </row>
    <row r="39" spans="1:11" x14ac:dyDescent="0.2">
      <c r="A39" s="10" t="s">
        <v>28</v>
      </c>
      <c r="B39" s="10" t="s">
        <v>103</v>
      </c>
      <c r="C39" s="10">
        <v>32</v>
      </c>
      <c r="E39" s="16">
        <v>3</v>
      </c>
      <c r="F39" s="17">
        <v>77105</v>
      </c>
      <c r="G39" s="16" t="s">
        <v>83</v>
      </c>
      <c r="H39" s="16" t="s">
        <v>104</v>
      </c>
      <c r="I39" s="16" t="s">
        <v>105</v>
      </c>
      <c r="J39" s="18">
        <v>100.25</v>
      </c>
      <c r="K39" s="11">
        <f t="shared" si="0"/>
        <v>300.75</v>
      </c>
    </row>
    <row r="40" spans="1:11" x14ac:dyDescent="0.2">
      <c r="A40" s="10" t="s">
        <v>28</v>
      </c>
      <c r="B40" s="10" t="s">
        <v>103</v>
      </c>
      <c r="C40" s="10">
        <v>33</v>
      </c>
      <c r="E40" s="16">
        <v>2</v>
      </c>
      <c r="F40" s="17" t="s">
        <v>106</v>
      </c>
      <c r="G40" s="16" t="s">
        <v>83</v>
      </c>
      <c r="H40" s="16" t="s">
        <v>107</v>
      </c>
      <c r="I40" s="16" t="s">
        <v>108</v>
      </c>
      <c r="J40" s="18">
        <v>451.8</v>
      </c>
      <c r="K40" s="11">
        <f t="shared" si="0"/>
        <v>903.6</v>
      </c>
    </row>
    <row r="41" spans="1:11" x14ac:dyDescent="0.2">
      <c r="A41" s="10" t="s">
        <v>28</v>
      </c>
      <c r="B41" s="10" t="s">
        <v>103</v>
      </c>
      <c r="C41" s="19">
        <v>34</v>
      </c>
      <c r="E41" s="16">
        <v>4</v>
      </c>
      <c r="F41" s="17">
        <v>13451187</v>
      </c>
      <c r="G41" s="16" t="s">
        <v>83</v>
      </c>
      <c r="H41" s="16" t="s">
        <v>109</v>
      </c>
      <c r="I41" s="16" t="s">
        <v>33</v>
      </c>
      <c r="J41" s="18">
        <v>245.1</v>
      </c>
      <c r="K41" s="11">
        <f t="shared" si="0"/>
        <v>980.4</v>
      </c>
    </row>
    <row r="42" spans="1:11" x14ac:dyDescent="0.2">
      <c r="A42" s="10" t="s">
        <v>28</v>
      </c>
      <c r="B42" s="10" t="s">
        <v>103</v>
      </c>
      <c r="C42" s="19">
        <v>35</v>
      </c>
      <c r="E42" s="16">
        <v>2</v>
      </c>
      <c r="F42" s="17">
        <v>704317</v>
      </c>
      <c r="G42" s="16" t="s">
        <v>83</v>
      </c>
      <c r="H42" s="16" t="s">
        <v>110</v>
      </c>
      <c r="I42" s="16" t="s">
        <v>111</v>
      </c>
      <c r="J42" s="18">
        <v>862</v>
      </c>
      <c r="K42" s="11">
        <f t="shared" si="0"/>
        <v>1724</v>
      </c>
    </row>
    <row r="43" spans="1:11" x14ac:dyDescent="0.2">
      <c r="A43" s="10" t="s">
        <v>28</v>
      </c>
      <c r="B43" s="10" t="s">
        <v>103</v>
      </c>
      <c r="C43" s="10">
        <v>36</v>
      </c>
      <c r="E43" s="16">
        <v>6</v>
      </c>
      <c r="F43" s="17">
        <v>77321</v>
      </c>
      <c r="G43" s="16" t="s">
        <v>83</v>
      </c>
      <c r="H43" s="16" t="s">
        <v>112</v>
      </c>
      <c r="I43" s="16" t="s">
        <v>105</v>
      </c>
      <c r="J43" s="18">
        <v>227</v>
      </c>
      <c r="K43" s="11">
        <f t="shared" si="0"/>
        <v>1362</v>
      </c>
    </row>
    <row r="44" spans="1:11" x14ac:dyDescent="0.2">
      <c r="A44" s="10" t="s">
        <v>28</v>
      </c>
      <c r="B44" s="10" t="s">
        <v>103</v>
      </c>
      <c r="C44" s="10">
        <v>37</v>
      </c>
      <c r="E44" s="16">
        <v>12</v>
      </c>
      <c r="F44" s="17">
        <v>77384</v>
      </c>
      <c r="G44" s="16" t="s">
        <v>83</v>
      </c>
      <c r="H44" s="16" t="s">
        <v>113</v>
      </c>
      <c r="I44" s="16" t="s">
        <v>105</v>
      </c>
      <c r="J44" s="18">
        <v>115</v>
      </c>
      <c r="K44" s="11">
        <f t="shared" si="0"/>
        <v>1380</v>
      </c>
    </row>
    <row r="45" spans="1:11" x14ac:dyDescent="0.2">
      <c r="A45" s="10" t="s">
        <v>28</v>
      </c>
      <c r="B45" s="10" t="s">
        <v>103</v>
      </c>
      <c r="C45" s="10">
        <v>38</v>
      </c>
      <c r="E45" s="16">
        <v>6</v>
      </c>
      <c r="F45" s="17">
        <v>77015</v>
      </c>
      <c r="G45" s="16" t="s">
        <v>83</v>
      </c>
      <c r="H45" s="16" t="s">
        <v>114</v>
      </c>
      <c r="I45" s="16" t="s">
        <v>105</v>
      </c>
      <c r="J45" s="18">
        <v>166.5</v>
      </c>
      <c r="K45" s="11">
        <f t="shared" si="0"/>
        <v>999</v>
      </c>
    </row>
    <row r="46" spans="1:11" x14ac:dyDescent="0.2">
      <c r="A46" s="10" t="s">
        <v>28</v>
      </c>
      <c r="B46" s="10" t="s">
        <v>103</v>
      </c>
      <c r="C46" s="19">
        <v>39</v>
      </c>
      <c r="E46" s="16">
        <v>12</v>
      </c>
      <c r="F46" s="17">
        <v>89098</v>
      </c>
      <c r="G46" s="16" t="s">
        <v>83</v>
      </c>
      <c r="H46" s="16" t="s">
        <v>115</v>
      </c>
      <c r="I46" s="16" t="s">
        <v>105</v>
      </c>
      <c r="J46" s="18">
        <v>39.950000000000003</v>
      </c>
      <c r="K46" s="11">
        <f t="shared" si="0"/>
        <v>479.40000000000003</v>
      </c>
    </row>
    <row r="47" spans="1:11" x14ac:dyDescent="0.2">
      <c r="A47" s="10" t="s">
        <v>28</v>
      </c>
      <c r="B47" s="10" t="s">
        <v>103</v>
      </c>
      <c r="C47" s="19">
        <v>40</v>
      </c>
      <c r="E47" s="16">
        <v>12</v>
      </c>
      <c r="F47" s="17">
        <v>50949458</v>
      </c>
      <c r="G47" s="16" t="s">
        <v>116</v>
      </c>
      <c r="H47" s="16" t="s">
        <v>117</v>
      </c>
      <c r="I47" s="16" t="s">
        <v>33</v>
      </c>
      <c r="J47" s="18">
        <v>165.6</v>
      </c>
      <c r="K47" s="11">
        <f t="shared" si="0"/>
        <v>1987.1999999999998</v>
      </c>
    </row>
    <row r="48" spans="1:11" x14ac:dyDescent="0.2">
      <c r="A48" s="10" t="s">
        <v>28</v>
      </c>
      <c r="B48" s="10" t="s">
        <v>103</v>
      </c>
      <c r="C48" s="10">
        <v>41</v>
      </c>
      <c r="E48" s="16">
        <v>2</v>
      </c>
      <c r="F48" s="17" t="s">
        <v>118</v>
      </c>
      <c r="G48" s="16" t="s">
        <v>83</v>
      </c>
      <c r="H48" s="16" t="s">
        <v>119</v>
      </c>
      <c r="I48" s="16" t="s">
        <v>33</v>
      </c>
      <c r="J48" s="18">
        <v>66.239999999999995</v>
      </c>
      <c r="K48" s="11">
        <f t="shared" si="0"/>
        <v>132.47999999999999</v>
      </c>
    </row>
    <row r="49" spans="1:11" x14ac:dyDescent="0.2">
      <c r="A49" s="10" t="s">
        <v>28</v>
      </c>
      <c r="B49" s="10" t="s">
        <v>103</v>
      </c>
      <c r="C49" s="10">
        <v>42</v>
      </c>
      <c r="E49" s="16">
        <v>6</v>
      </c>
      <c r="F49" s="17">
        <v>78096</v>
      </c>
      <c r="G49" s="16" t="s">
        <v>83</v>
      </c>
      <c r="H49" s="16" t="s">
        <v>120</v>
      </c>
      <c r="I49" s="16" t="s">
        <v>105</v>
      </c>
      <c r="J49" s="18">
        <v>146</v>
      </c>
      <c r="K49" s="11">
        <f t="shared" si="0"/>
        <v>876</v>
      </c>
    </row>
    <row r="50" spans="1:11" x14ac:dyDescent="0.2">
      <c r="A50" s="10" t="s">
        <v>28</v>
      </c>
      <c r="B50" s="10" t="s">
        <v>103</v>
      </c>
      <c r="C50" s="10">
        <v>43</v>
      </c>
      <c r="E50" s="16">
        <v>3</v>
      </c>
      <c r="F50" s="17" t="s">
        <v>121</v>
      </c>
      <c r="G50" s="16" t="s">
        <v>122</v>
      </c>
      <c r="H50" s="16" t="s">
        <v>123</v>
      </c>
      <c r="I50" s="16" t="s">
        <v>33</v>
      </c>
      <c r="J50" s="18">
        <v>114.89</v>
      </c>
      <c r="K50" s="11">
        <f t="shared" si="0"/>
        <v>344.67</v>
      </c>
    </row>
    <row r="51" spans="1:11" x14ac:dyDescent="0.2">
      <c r="A51" s="10" t="s">
        <v>28</v>
      </c>
      <c r="B51" s="10" t="s">
        <v>103</v>
      </c>
      <c r="C51" s="19">
        <v>44</v>
      </c>
      <c r="E51" s="16">
        <v>6</v>
      </c>
      <c r="F51" s="17">
        <v>973030</v>
      </c>
      <c r="G51" s="16" t="s">
        <v>124</v>
      </c>
      <c r="H51" s="16" t="s">
        <v>125</v>
      </c>
      <c r="I51" s="16" t="s">
        <v>33</v>
      </c>
      <c r="J51" s="18">
        <v>219.65</v>
      </c>
      <c r="K51" s="11">
        <f t="shared" si="0"/>
        <v>1317.9</v>
      </c>
    </row>
    <row r="52" spans="1:11" x14ac:dyDescent="0.2">
      <c r="A52" s="10" t="s">
        <v>28</v>
      </c>
      <c r="B52" s="10" t="s">
        <v>103</v>
      </c>
      <c r="C52" s="19">
        <v>45</v>
      </c>
      <c r="E52" s="16">
        <v>12</v>
      </c>
      <c r="F52" s="17" t="s">
        <v>126</v>
      </c>
      <c r="G52" s="16" t="s">
        <v>54</v>
      </c>
      <c r="H52" s="16" t="s">
        <v>127</v>
      </c>
      <c r="I52" s="16" t="s">
        <v>33</v>
      </c>
      <c r="J52" s="18">
        <v>33.57</v>
      </c>
      <c r="K52" s="11">
        <f t="shared" si="0"/>
        <v>402.84000000000003</v>
      </c>
    </row>
    <row r="53" spans="1:11" x14ac:dyDescent="0.2">
      <c r="A53" s="10" t="s">
        <v>28</v>
      </c>
      <c r="B53" s="10" t="s">
        <v>103</v>
      </c>
      <c r="C53" s="10">
        <v>46</v>
      </c>
      <c r="E53" s="16">
        <v>12</v>
      </c>
      <c r="F53" s="17">
        <v>22010071</v>
      </c>
      <c r="G53" s="16" t="s">
        <v>128</v>
      </c>
      <c r="H53" s="16" t="s">
        <v>129</v>
      </c>
      <c r="I53" s="16" t="s">
        <v>33</v>
      </c>
      <c r="J53" s="18">
        <v>128.24</v>
      </c>
      <c r="K53" s="11">
        <f t="shared" si="0"/>
        <v>1538.88</v>
      </c>
    </row>
    <row r="54" spans="1:11" x14ac:dyDescent="0.2">
      <c r="A54" s="10" t="s">
        <v>28</v>
      </c>
      <c r="B54" s="10" t="s">
        <v>103</v>
      </c>
      <c r="C54" s="10">
        <v>47</v>
      </c>
      <c r="E54" s="16">
        <v>1</v>
      </c>
      <c r="F54" s="17" t="s">
        <v>130</v>
      </c>
      <c r="G54" s="16" t="s">
        <v>83</v>
      </c>
      <c r="H54" s="16" t="s">
        <v>131</v>
      </c>
      <c r="I54" s="16" t="s">
        <v>108</v>
      </c>
      <c r="J54" s="18">
        <v>539.20000000000005</v>
      </c>
      <c r="K54" s="11">
        <f t="shared" si="0"/>
        <v>539.20000000000005</v>
      </c>
    </row>
    <row r="55" spans="1:11" x14ac:dyDescent="0.2">
      <c r="A55" s="10" t="s">
        <v>28</v>
      </c>
      <c r="B55" s="10" t="s">
        <v>103</v>
      </c>
      <c r="C55" s="10">
        <v>48</v>
      </c>
      <c r="E55" s="16">
        <v>2</v>
      </c>
      <c r="F55" s="17" t="s">
        <v>132</v>
      </c>
      <c r="G55" s="16" t="s">
        <v>83</v>
      </c>
      <c r="H55" s="16" t="s">
        <v>133</v>
      </c>
      <c r="I55" s="16" t="s">
        <v>108</v>
      </c>
      <c r="J55" s="18">
        <v>224.7</v>
      </c>
      <c r="K55" s="11">
        <f t="shared" si="0"/>
        <v>449.4</v>
      </c>
    </row>
    <row r="56" spans="1:11" x14ac:dyDescent="0.2">
      <c r="A56" s="10" t="s">
        <v>28</v>
      </c>
      <c r="B56" s="10" t="s">
        <v>103</v>
      </c>
      <c r="C56" s="19">
        <v>49</v>
      </c>
      <c r="E56" s="16">
        <v>12</v>
      </c>
      <c r="F56" s="17">
        <v>12556017</v>
      </c>
      <c r="G56" s="16" t="s">
        <v>128</v>
      </c>
      <c r="H56" s="16" t="s">
        <v>134</v>
      </c>
      <c r="I56" s="16" t="s">
        <v>33</v>
      </c>
      <c r="J56" s="18">
        <v>281.16000000000003</v>
      </c>
      <c r="K56" s="11">
        <f t="shared" si="0"/>
        <v>3373.92</v>
      </c>
    </row>
    <row r="57" spans="1:11" x14ac:dyDescent="0.2">
      <c r="A57" s="10" t="s">
        <v>28</v>
      </c>
      <c r="B57" s="10" t="s">
        <v>103</v>
      </c>
      <c r="C57" s="19">
        <v>50</v>
      </c>
      <c r="E57" s="16">
        <v>2</v>
      </c>
      <c r="F57" s="17" t="s">
        <v>135</v>
      </c>
      <c r="G57" s="16" t="s">
        <v>128</v>
      </c>
      <c r="H57" s="16" t="s">
        <v>136</v>
      </c>
      <c r="I57" s="16" t="s">
        <v>33</v>
      </c>
      <c r="J57" s="18">
        <v>52.12</v>
      </c>
      <c r="K57" s="11">
        <f t="shared" si="0"/>
        <v>104.24</v>
      </c>
    </row>
    <row r="58" spans="1:11" x14ac:dyDescent="0.2">
      <c r="A58" s="10" t="s">
        <v>28</v>
      </c>
      <c r="B58" s="10" t="s">
        <v>103</v>
      </c>
      <c r="C58" s="10">
        <v>51</v>
      </c>
      <c r="E58" s="16">
        <v>3</v>
      </c>
      <c r="F58" s="17">
        <v>2993911</v>
      </c>
      <c r="G58" s="16" t="s">
        <v>137</v>
      </c>
      <c r="H58" s="16" t="s">
        <v>138</v>
      </c>
      <c r="I58" s="16" t="s">
        <v>33</v>
      </c>
      <c r="J58" s="18">
        <v>61.82</v>
      </c>
      <c r="K58" s="11">
        <f t="shared" si="0"/>
        <v>185.46</v>
      </c>
    </row>
    <row r="59" spans="1:11" x14ac:dyDescent="0.2">
      <c r="A59" s="10" t="s">
        <v>28</v>
      </c>
      <c r="B59" s="10" t="s">
        <v>103</v>
      </c>
      <c r="C59" s="10">
        <v>52</v>
      </c>
      <c r="E59" s="16">
        <v>5</v>
      </c>
      <c r="F59" s="17">
        <v>736125</v>
      </c>
      <c r="G59" s="16" t="s">
        <v>139</v>
      </c>
      <c r="H59" s="16" t="s">
        <v>140</v>
      </c>
      <c r="I59" s="16" t="s">
        <v>111</v>
      </c>
      <c r="J59" s="18">
        <v>36.9</v>
      </c>
      <c r="K59" s="11">
        <f t="shared" si="0"/>
        <v>184.5</v>
      </c>
    </row>
  </sheetData>
  <mergeCells count="2">
    <mergeCell ref="C3:T3"/>
    <mergeCell ref="C6:K6"/>
  </mergeCells>
  <pageMargins left="0.7" right="0.7" top="0.75" bottom="0.75" header="0.3" footer="0.3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Sheet1!$B$4:$B$9</xm:f>
          </x14:formula1>
          <xm:sqref>D8:D559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C9"/>
  <sheetViews>
    <sheetView workbookViewId="0">
      <selection activeCell="B4" sqref="B4:B9"/>
    </sheetView>
  </sheetViews>
  <sheetFormatPr baseColWidth="10" defaultRowHeight="15" x14ac:dyDescent="0.2"/>
  <cols>
    <col min="2" max="2" width="18.1640625" customWidth="1"/>
  </cols>
  <sheetData>
    <row r="4" spans="2:3" x14ac:dyDescent="0.2">
      <c r="B4" t="s">
        <v>17</v>
      </c>
      <c r="C4" t="s">
        <v>23</v>
      </c>
    </row>
    <row r="5" spans="2:3" x14ac:dyDescent="0.2">
      <c r="B5" t="s">
        <v>18</v>
      </c>
    </row>
    <row r="6" spans="2:3" x14ac:dyDescent="0.2">
      <c r="B6" t="s">
        <v>19</v>
      </c>
      <c r="C6" t="s">
        <v>24</v>
      </c>
    </row>
    <row r="7" spans="2:3" x14ac:dyDescent="0.2">
      <c r="B7" t="s">
        <v>21</v>
      </c>
    </row>
    <row r="8" spans="2:3" x14ac:dyDescent="0.2">
      <c r="B8" t="s">
        <v>20</v>
      </c>
      <c r="C8" t="s">
        <v>25</v>
      </c>
    </row>
    <row r="9" spans="2:3" x14ac:dyDescent="0.2">
      <c r="B9" t="s">
        <v>22</v>
      </c>
      <c r="C9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Science Bid Master Document</vt:lpstr>
      <vt:lpstr>Sheet1</vt:lpstr>
      <vt:lpstr>'Science Bid Master Document'!Print_Area</vt:lpstr>
    </vt:vector>
  </TitlesOfParts>
  <Company>GVSU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Carpentier</dc:creator>
  <cp:lastModifiedBy>Aaron Perry</cp:lastModifiedBy>
  <cp:lastPrinted>2015-05-04T14:37:23Z</cp:lastPrinted>
  <dcterms:created xsi:type="dcterms:W3CDTF">2014-04-09T14:52:57Z</dcterms:created>
  <dcterms:modified xsi:type="dcterms:W3CDTF">2021-12-07T13:18:38Z</dcterms:modified>
</cp:coreProperties>
</file>