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erryar/Documents/Projects F21/Winter Bid 2020/"/>
    </mc:Choice>
  </mc:AlternateContent>
  <xr:revisionPtr revIDLastSave="0" documentId="13_ncr:1_{B5DE4555-FED6-7649-A574-BB1E34242F2F}" xr6:coauthVersionLast="45" xr6:coauthVersionMax="45" xr10:uidLastSave="{00000000-0000-0000-0000-000000000000}"/>
  <bookViews>
    <workbookView xWindow="-32160" yWindow="460" windowWidth="25600" windowHeight="15460" xr2:uid="{00000000-000D-0000-FFFF-FFFF00000000}"/>
  </bookViews>
  <sheets>
    <sheet name="Science Bid Master Document" sheetId="2" r:id="rId1"/>
    <sheet name="Sheet1" sheetId="3" r:id="rId2"/>
  </sheets>
  <externalReferences>
    <externalReference r:id="rId3"/>
  </externalReferences>
  <definedNames>
    <definedName name="_xlnm.Print_Area" localSheetId="0">'Science Bid Master Document'!$C$5:$K$24</definedName>
    <definedName name="UM">'[1]Validation Lists'!$A$2:$A$125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24" i="2" l="1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2" i="2" l="1"/>
  <c r="L1" i="2"/>
</calcChain>
</file>

<file path=xl/sharedStrings.xml><?xml version="1.0" encoding="utf-8"?>
<sst xmlns="http://schemas.openxmlformats.org/spreadsheetml/2006/main" count="568" uniqueCount="231">
  <si>
    <t>Note to all Vendors!  Please use the blue section of this form to provide all pricing, product description, and comments.</t>
  </si>
  <si>
    <t>Specifications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</si>
  <si>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</si>
  <si>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</si>
  <si>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</si>
  <si>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</si>
  <si>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</si>
  <si>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</si>
  <si>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</si>
  <si>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</si>
  <si>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</si>
  <si>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</si>
  <si>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</si>
  <si>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</si>
  <si>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</si>
  <si>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Department</t>
  </si>
  <si>
    <t>Bid</t>
  </si>
  <si>
    <t>Glassware</t>
  </si>
  <si>
    <t>Chemicals</t>
  </si>
  <si>
    <t>Disposable Plastics</t>
  </si>
  <si>
    <t>Equipment</t>
  </si>
  <si>
    <t>Gloves and Goggles</t>
  </si>
  <si>
    <t>General Consumables</t>
  </si>
  <si>
    <t>Beakers, Flasks, Specialized Glassware</t>
  </si>
  <si>
    <t>Pipets, Pipet Tips, Tubes</t>
  </si>
  <si>
    <t xml:space="preserve">Stir plates Hot plates, </t>
  </si>
  <si>
    <t>Everything Else</t>
  </si>
  <si>
    <t>Category</t>
  </si>
  <si>
    <t>12-550-A3</t>
  </si>
  <si>
    <t>CS</t>
  </si>
  <si>
    <t>Fisher</t>
  </si>
  <si>
    <t>Plain Glass Microscope Slides, 10 box/72</t>
  </si>
  <si>
    <t>14-959-102</t>
  </si>
  <si>
    <t>22-029-686</t>
  </si>
  <si>
    <t>CS/10 pk</t>
  </si>
  <si>
    <t>Sterile Cotton Applicators, pk/1000</t>
  </si>
  <si>
    <t>No-Glue Cotton Applicator, pk/1000</t>
  </si>
  <si>
    <t>22-170-404</t>
  </si>
  <si>
    <t>Bulk 7mL Transfer Pipets, pk/500</t>
  </si>
  <si>
    <t>02-540R</t>
  </si>
  <si>
    <t>PK</t>
  </si>
  <si>
    <t>Pyrex 2000mL Glass Beakers, pk/4</t>
  </si>
  <si>
    <t>15mL Sterile Centrifuge Tubes, cs/500</t>
  </si>
  <si>
    <t>50-153-5095</t>
  </si>
  <si>
    <t>LB broth, Miller, 500g</t>
  </si>
  <si>
    <t>CS/6</t>
  </si>
  <si>
    <t>BP1426-500</t>
  </si>
  <si>
    <t>Agarose LE, 500g</t>
  </si>
  <si>
    <t>EA</t>
  </si>
  <si>
    <t>BIO-RAD</t>
  </si>
  <si>
    <t>Mini-Sub Cell GT System (box, combs, gates)</t>
  </si>
  <si>
    <t>PowerPac Basic Power Supply</t>
  </si>
  <si>
    <t>HE33-8-1.5</t>
  </si>
  <si>
    <t>Hoeffer HE33 Mini Horizontal System</t>
  </si>
  <si>
    <t>Hoeffer</t>
  </si>
  <si>
    <t>Sartorius Secura Balance, 310g, .001g</t>
  </si>
  <si>
    <t>14-557-404</t>
  </si>
  <si>
    <t>Forestry Suppliers</t>
  </si>
  <si>
    <t>YSI Pro 30 Conductivity Meter</t>
  </si>
  <si>
    <t>Conductivity Standards, 1mS/cm Fresh Water</t>
  </si>
  <si>
    <t>AGLE-500</t>
  </si>
  <si>
    <t>DOT</t>
  </si>
  <si>
    <t>Winter 2020</t>
  </si>
  <si>
    <t>BIO</t>
  </si>
  <si>
    <t>470148-652</t>
  </si>
  <si>
    <t>Pkg of 10</t>
  </si>
  <si>
    <t>Glass Hardness plates</t>
  </si>
  <si>
    <t>VWR</t>
  </si>
  <si>
    <t>470014-982</t>
  </si>
  <si>
    <t>Kit of 1</t>
  </si>
  <si>
    <t>Screen Sieves Set, Set of 6; 5, 10, 35, 60, 120, 230 mesh</t>
  </si>
  <si>
    <t>13197-468</t>
  </si>
  <si>
    <t>Case of 12</t>
  </si>
  <si>
    <t>Bel-Art Scienceware Graduated Low-Form Beakers - 1000 ml</t>
  </si>
  <si>
    <t>30617-658</t>
  </si>
  <si>
    <t>Case of 6</t>
  </si>
  <si>
    <t>Scienceware Single Scale Graduated Cylinders, Bel-Art - 1000 ml</t>
  </si>
  <si>
    <t>70670-016</t>
  </si>
  <si>
    <t>Scienceware Single Scale Graduated Cylinders, Bel-Art - 500 ml</t>
  </si>
  <si>
    <t>89038-270</t>
  </si>
  <si>
    <t>Case of 1000</t>
  </si>
  <si>
    <t xml:space="preserve">VWR Glove SFT NITR PF M </t>
  </si>
  <si>
    <t>89038-272</t>
  </si>
  <si>
    <t>VWR Glove SFT NITR PF LG</t>
  </si>
  <si>
    <t>89038-274</t>
  </si>
  <si>
    <t>VWR Glove SFT NITR PF XL</t>
  </si>
  <si>
    <t>89038-268</t>
  </si>
  <si>
    <t>VWR Glove SFT NITR PF S</t>
  </si>
  <si>
    <t>Pack of 100</t>
  </si>
  <si>
    <t>30617-020</t>
  </si>
  <si>
    <t>SCIENCEWARE Write-On Label Tape, Bel-Art - 25.4 mm wide (1"),  yellow</t>
  </si>
  <si>
    <t>30617-018</t>
  </si>
  <si>
    <t>SCIENCEWARE Write-On Label Tape, Bel-Art - 25.4 mm wide (1"),  white</t>
  </si>
  <si>
    <t>30617-006</t>
  </si>
  <si>
    <t>Pack of 6</t>
  </si>
  <si>
    <t>SCIENCEWARE Write-On Label Tape, Bel-Art - 12.7 mm wide (1/2"), white</t>
  </si>
  <si>
    <t>15-901-R</t>
  </si>
  <si>
    <t>Pack of 24</t>
  </si>
  <si>
    <t>Rainbow Pack, 1/2"x 500"</t>
  </si>
  <si>
    <t>01-922-477</t>
  </si>
  <si>
    <t>each</t>
  </si>
  <si>
    <t>Ohaus Scout Pro - SPX 2201 - 2200 g (0.1)</t>
  </si>
  <si>
    <t>01-922-408</t>
  </si>
  <si>
    <t>Ohaus Scout Pro - SPX 6201- 6200 g (0.1)</t>
  </si>
  <si>
    <t>01-922-403</t>
  </si>
  <si>
    <t>Ohaus Scout Pro - SPX 1202 - 1200 g (0.01)</t>
  </si>
  <si>
    <t>01-922-404</t>
  </si>
  <si>
    <t>Ohaus Scout Pro - SPX 2202 - 2200 g (0.01)</t>
  </si>
  <si>
    <t>SP88857100</t>
  </si>
  <si>
    <t>Thermoscientific Cimerac Stirring Hot Plate (7.25")</t>
  </si>
  <si>
    <t>HP88857100</t>
  </si>
  <si>
    <t>Thermoscientific Cimerac Hot Plate (7.25")</t>
  </si>
  <si>
    <t>03-007-44</t>
  </si>
  <si>
    <t>Case of 4</t>
  </si>
  <si>
    <t>Fisherbrand Polypropylene Graduated Cylinders - 1000 ml</t>
  </si>
  <si>
    <t>03-007-43</t>
  </si>
  <si>
    <t>Fisherbrand Polypropylene Graduated Cylinders - 500 ml</t>
  </si>
  <si>
    <t>FB100250</t>
  </si>
  <si>
    <t>Pack of 12</t>
  </si>
  <si>
    <t>Fisherbrand Low-form glass Reusable Griffin Beaker - 250 ml</t>
  </si>
  <si>
    <t>FB100400</t>
  </si>
  <si>
    <t>Fisherbrand Low-form glass Reusable Griffin Beaker - 400 ml</t>
  </si>
  <si>
    <t>FB101000</t>
  </si>
  <si>
    <t>Case of 4 pk</t>
  </si>
  <si>
    <t>11-747-331</t>
  </si>
  <si>
    <t>Oakton CTS Testr Cond/TDS/Salinity</t>
  </si>
  <si>
    <t>13-311-309</t>
  </si>
  <si>
    <t>Oakton PCSTestr 5 Waterproof Pocket Tester</t>
  </si>
  <si>
    <t>14-387-327</t>
  </si>
  <si>
    <t>Thermo Scientific Nalgene Economy Polypropylene Griffin Low-form Plastic Beakers - 1000 ml</t>
  </si>
  <si>
    <t>14-387-326</t>
  </si>
  <si>
    <t>Thermo Scientific Nalgene Economy Polypropylene Griffin Low-form Plastic Beakers - 600 ml</t>
  </si>
  <si>
    <t>08-757-105</t>
  </si>
  <si>
    <t>Case of 500</t>
  </si>
  <si>
    <t>Falcon™ Bacteriological Petri Dishes with Lid</t>
  </si>
  <si>
    <t>GEO</t>
  </si>
  <si>
    <t>R01881</t>
  </si>
  <si>
    <t>89501-510</t>
  </si>
  <si>
    <t>89405-032</t>
  </si>
  <si>
    <t>B21267X</t>
  </si>
  <si>
    <t>B21846X</t>
  </si>
  <si>
    <t>19-152-071</t>
  </si>
  <si>
    <t>2520-1001</t>
  </si>
  <si>
    <t>2515-4015</t>
  </si>
  <si>
    <t>FB0875713</t>
  </si>
  <si>
    <t>18-612-233</t>
  </si>
  <si>
    <t>1111-2021</t>
  </si>
  <si>
    <t>1111-0006</t>
  </si>
  <si>
    <t>1111-3000</t>
  </si>
  <si>
    <t>14-809-41</t>
  </si>
  <si>
    <t>14-809-116</t>
  </si>
  <si>
    <t>14-809-62</t>
  </si>
  <si>
    <t>534056-4L</t>
  </si>
  <si>
    <t>pk</t>
  </si>
  <si>
    <t>ea</t>
  </si>
  <si>
    <t>cs</t>
  </si>
  <si>
    <t>Agar Plates: Modified Thayer-Martin medium, pk 15</t>
  </si>
  <si>
    <t>Agar plates: AneroGro CCFA, Hardy Diagnostics # AG501, 1/pk</t>
  </si>
  <si>
    <t>Agar plates: Brucella blood agar w hemin &amp; vitamin K, pk10</t>
  </si>
  <si>
    <t>Agar plates: Chocolate Agar plates, pk of 100</t>
  </si>
  <si>
    <t>Agar plates: Laked sheep blood w kanamycin &amp; vancomycin, pk 20, BD #221846</t>
  </si>
  <si>
    <t>Bucket, HDPE, 5 gallon, with snap-on lid</t>
  </si>
  <si>
    <t>Dry bath, mini, 100C</t>
  </si>
  <si>
    <t>Dry bath, mini, block for 1.5ml tubes, holds 15 tubes</t>
  </si>
  <si>
    <t>Petri dishes, 100x15mm, cs of 500</t>
  </si>
  <si>
    <t>Phenol, crystaline, 2.5kg, pail</t>
  </si>
  <si>
    <t>Pipette tips, 1000ul, non-sterile, graduated, bulk, pk 1000</t>
  </si>
  <si>
    <t>Pipette tips, 200ul, non-sterile, graduated, bulk, yellow, pk 1000</t>
  </si>
  <si>
    <t>Pipette tips,10ul, non-sterile, graduated, bulk, pk 1000</t>
  </si>
  <si>
    <t>Test tube racks: Nalgene Unwire for 13mm tubes, holds 72, blue</t>
  </si>
  <si>
    <t>Test tube racks: Nalgene unwire half-racks, 13mm tubes, blue</t>
  </si>
  <si>
    <t>Test tube racks: Nalgene Unwire for 16mm tubes, holds 72, red</t>
  </si>
  <si>
    <t>Xylenes, histological grade, 4L</t>
  </si>
  <si>
    <t>USA Scientific</t>
  </si>
  <si>
    <t>Sigma</t>
  </si>
  <si>
    <t>BMSM</t>
  </si>
  <si>
    <t>CMBD</t>
  </si>
  <si>
    <t>EM-2120</t>
  </si>
  <si>
    <t>BOTTLE</t>
  </si>
  <si>
    <t>Agarose, 100g</t>
  </si>
  <si>
    <t>BDH1160-4LP</t>
  </si>
  <si>
    <t>CASE</t>
  </si>
  <si>
    <t>Alcohol, reagent 95%, 4 x 4L</t>
  </si>
  <si>
    <t>89107-730</t>
  </si>
  <si>
    <t>Aluminum Foil, Heavy-gauge roll,</t>
  </si>
  <si>
    <t>62662-026</t>
  </si>
  <si>
    <t>EACH</t>
  </si>
  <si>
    <t>Autoclave Pan (14 3/16 x 12 7/32 x 5 1/2"),</t>
  </si>
  <si>
    <t>13-359-20B</t>
  </si>
  <si>
    <t>Autoclave Pan (21 3/8 x 17 1/8 x 51/8"),</t>
  </si>
  <si>
    <t>56617-801</t>
  </si>
  <si>
    <t>PACK</t>
  </si>
  <si>
    <t>Broken Glass Disposal Box, Pk 6</t>
  </si>
  <si>
    <t>8609-0010</t>
  </si>
  <si>
    <t>Dishes, 100mm, Petri Dishes, Sterile</t>
  </si>
  <si>
    <t>Ethidium Bromide Extractor Filters</t>
  </si>
  <si>
    <t>Whatman</t>
  </si>
  <si>
    <t>82026-424</t>
  </si>
  <si>
    <t>Gloves, Small</t>
  </si>
  <si>
    <t>82026-430</t>
  </si>
  <si>
    <t>Gloves, X-Large</t>
  </si>
  <si>
    <t>G1012-500MLPL</t>
  </si>
  <si>
    <t>Glycerin, 500mL</t>
  </si>
  <si>
    <t>Spectrum Chemical</t>
  </si>
  <si>
    <t>97063-400</t>
  </si>
  <si>
    <t>NZCYM Broth, 500g</t>
  </si>
  <si>
    <t>89079-470</t>
  </si>
  <si>
    <t>Pipet Tip Refill, 100–1250 µL</t>
  </si>
  <si>
    <t>89003-044</t>
  </si>
  <si>
    <t>Pipet tips, 10 uL, Filter, Pack of 1,152</t>
  </si>
  <si>
    <t>89130-912</t>
  </si>
  <si>
    <t>Pipets, Serological, 25ml, sterile, plastic disposable</t>
  </si>
  <si>
    <t>89097-920</t>
  </si>
  <si>
    <t>Tape, Labeling, Multi-color, 0.5"</t>
  </si>
  <si>
    <t>1602-4300</t>
  </si>
  <si>
    <t>BOX</t>
  </si>
  <si>
    <t>Tube, PCR, 0.2ml,  Thin Wall  with attached cap.</t>
  </si>
  <si>
    <t xml:space="preserve">916-PG </t>
  </si>
  <si>
    <t>Tubes, centrifuge, 15ml conical , Polypropylene, Sterile, Bulk</t>
  </si>
  <si>
    <t>Dot Scientific</t>
  </si>
  <si>
    <t>1605-0000</t>
  </si>
  <si>
    <t>Tubes, Microcentrifuge, 0.5ml, 5 bags of 200 (1000 tubes)</t>
  </si>
  <si>
    <t>1615-5500</t>
  </si>
  <si>
    <t>BAGS</t>
  </si>
  <si>
    <t>Tubes, Microcentrifuge, 1.5ml, 500/bag</t>
  </si>
  <si>
    <t>89106-770</t>
  </si>
  <si>
    <t>Weigh boats, Large</t>
  </si>
  <si>
    <t>89106-766</t>
  </si>
  <si>
    <t>Weigh boats, Medium</t>
  </si>
  <si>
    <t>S70213A</t>
  </si>
  <si>
    <t>Weigh boats, 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</si>
</sst>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 applyBorder="1"/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3" borderId="0" xfId="2" applyFont="1" applyFill="1" applyBorder="1" applyAlignment="1" applyProtection="1">
      <alignment horizontal="center" vertical="center" wrapText="1"/>
      <protection locked="0"/>
    </xf>
    <xf numFmtId="44" fontId="3" fillId="3" borderId="0" xfId="1" applyNumberFormat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64" fontId="1" fillId="0" borderId="0" xfId="19" applyFont="1" applyFill="1" applyBorder="1"/>
    <xf numFmtId="164" fontId="2" fillId="2" borderId="0" xfId="19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0" fillId="0" borderId="0" xfId="19" applyFont="1" applyBorder="1"/>
    <xf numFmtId="164" fontId="0" fillId="0" borderId="0" xfId="0" applyNumberFormat="1" applyBorder="1"/>
    <xf numFmtId="164" fontId="1" fillId="0" borderId="0" xfId="19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/>
    <xf numFmtId="0" fontId="10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0" fillId="0" borderId="0" xfId="0" applyAlignment="1">
      <alignment horizontal="right"/>
    </xf>
  </cellXfs>
  <cellStyles count="32">
    <cellStyle name="Currency" xfId="19" builtinId="4"/>
    <cellStyle name="Currency 2" xfId="2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Users/perryar/Library/Containers/com.apple.mail/Data/Library/Mail%20Downloads/E28BDFB2-EB9A-4CE7-A608-19CC44F94088/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Lists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workbookViewId="0">
      <selection activeCell="L107" sqref="L107"/>
    </sheetView>
  </sheetViews>
  <sheetFormatPr baseColWidth="10" defaultColWidth="8.83203125" defaultRowHeight="15"/>
  <cols>
    <col min="1" max="1" width="13.5" style="10" customWidth="1"/>
    <col min="2" max="2" width="11.33203125" style="10" customWidth="1"/>
    <col min="3" max="3" width="5" style="10" customWidth="1"/>
    <col min="4" max="4" width="14.1640625" style="10" customWidth="1"/>
    <col min="5" max="5" width="4.33203125" style="10" customWidth="1"/>
    <col min="6" max="6" width="11.33203125" style="10" customWidth="1"/>
    <col min="7" max="7" width="6.83203125" style="10" customWidth="1"/>
    <col min="8" max="8" width="36.6640625" style="10" bestFit="1" customWidth="1"/>
    <col min="9" max="9" width="8.83203125" style="10"/>
    <col min="10" max="10" width="12.5" style="11" customWidth="1"/>
    <col min="11" max="11" width="13.5" style="11" customWidth="1"/>
    <col min="12" max="12" width="11.6640625" style="10" bestFit="1" customWidth="1"/>
    <col min="13" max="16384" width="8.83203125" style="10"/>
  </cols>
  <sheetData>
    <row r="1" spans="1:20">
      <c r="L1" s="12">
        <f>SUM(K8:K91)</f>
        <v>39619.899999999994</v>
      </c>
    </row>
    <row r="2" spans="1:20">
      <c r="K2" s="11">
        <f>SUM(K8:K2421)</f>
        <v>39974.729999999996</v>
      </c>
    </row>
    <row r="3" spans="1:20" ht="20">
      <c r="C3" s="17" t="s">
        <v>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6">
      <c r="C4" s="1"/>
      <c r="D4" s="1"/>
      <c r="E4" s="1"/>
      <c r="F4" s="1"/>
      <c r="G4" s="1"/>
      <c r="H4" s="1"/>
      <c r="I4" s="1"/>
      <c r="J4" s="13"/>
      <c r="K4" s="8"/>
      <c r="L4" s="1"/>
      <c r="M4" s="1"/>
      <c r="N4" s="1"/>
      <c r="O4" s="1"/>
      <c r="P4" s="1"/>
      <c r="Q4" s="1"/>
      <c r="R4" s="1"/>
      <c r="S4" s="1"/>
      <c r="T4" s="1"/>
    </row>
    <row r="5" spans="1:20" ht="16">
      <c r="C5" s="1"/>
      <c r="D5" s="1"/>
      <c r="E5" s="1"/>
      <c r="F5" s="1"/>
      <c r="G5" s="1"/>
      <c r="H5" s="1"/>
      <c r="I5" s="1"/>
      <c r="J5" s="13"/>
      <c r="K5" s="8"/>
      <c r="L5" s="1"/>
      <c r="M5" s="1"/>
      <c r="N5" s="1"/>
      <c r="O5" s="1"/>
      <c r="P5" s="1"/>
      <c r="Q5" s="1"/>
      <c r="R5" s="1"/>
      <c r="S5" s="1"/>
      <c r="T5" s="1"/>
    </row>
    <row r="6" spans="1:20" ht="21">
      <c r="A6" s="2"/>
      <c r="B6" s="2"/>
      <c r="C6" s="18" t="s">
        <v>1</v>
      </c>
      <c r="D6" s="18"/>
      <c r="E6" s="18"/>
      <c r="F6" s="18"/>
      <c r="G6" s="18"/>
      <c r="H6" s="18"/>
      <c r="I6" s="18"/>
      <c r="J6" s="18"/>
      <c r="K6" s="18"/>
      <c r="L6" s="6"/>
      <c r="M6" s="6"/>
      <c r="N6" s="6"/>
      <c r="O6" s="7" t="s">
        <v>2</v>
      </c>
      <c r="P6" s="6"/>
      <c r="Q6" s="6"/>
      <c r="R6" s="6"/>
      <c r="S6" s="6"/>
      <c r="T6" s="6"/>
    </row>
    <row r="7" spans="1:20" ht="34">
      <c r="A7" s="2" t="s">
        <v>16</v>
      </c>
      <c r="B7" s="2" t="s">
        <v>15</v>
      </c>
      <c r="C7" s="2" t="s">
        <v>3</v>
      </c>
      <c r="D7" s="2" t="s">
        <v>27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9" t="s">
        <v>9</v>
      </c>
      <c r="K7" s="9" t="s">
        <v>10</v>
      </c>
      <c r="L7" s="3" t="s">
        <v>4</v>
      </c>
      <c r="M7" s="3" t="s">
        <v>5</v>
      </c>
      <c r="N7" s="3" t="s">
        <v>6</v>
      </c>
      <c r="O7" s="3" t="s">
        <v>7</v>
      </c>
      <c r="P7" s="3" t="s">
        <v>8</v>
      </c>
      <c r="Q7" s="4" t="s">
        <v>11</v>
      </c>
      <c r="R7" s="4" t="s">
        <v>12</v>
      </c>
      <c r="S7" s="4" t="s">
        <v>13</v>
      </c>
      <c r="T7" s="5" t="s">
        <v>14</v>
      </c>
    </row>
    <row r="8" spans="1:20">
      <c r="A8" s="10" t="s">
        <v>62</v>
      </c>
      <c r="B8" s="10" t="s">
        <v>63</v>
      </c>
      <c r="C8" s="10">
        <v>1</v>
      </c>
      <c r="E8" s="10">
        <v>10</v>
      </c>
      <c r="F8" s="15" t="s">
        <v>28</v>
      </c>
      <c r="G8" s="10" t="s">
        <v>29</v>
      </c>
      <c r="H8" s="10" t="s">
        <v>31</v>
      </c>
      <c r="I8" s="14" t="s">
        <v>30</v>
      </c>
      <c r="J8" s="11">
        <v>153.80000000000001</v>
      </c>
      <c r="K8" s="11">
        <f t="shared" ref="K8:K71" si="0">J8*E8</f>
        <v>1538</v>
      </c>
    </row>
    <row r="9" spans="1:20">
      <c r="A9" s="10" t="s">
        <v>62</v>
      </c>
      <c r="B9" s="10" t="s">
        <v>63</v>
      </c>
      <c r="C9" s="10">
        <v>2</v>
      </c>
      <c r="E9" s="10">
        <v>6</v>
      </c>
      <c r="F9" s="15" t="s">
        <v>43</v>
      </c>
      <c r="G9" s="10" t="s">
        <v>29</v>
      </c>
      <c r="H9" s="10" t="s">
        <v>42</v>
      </c>
      <c r="I9" s="10" t="s">
        <v>30</v>
      </c>
      <c r="J9" s="11">
        <v>116</v>
      </c>
      <c r="K9" s="11">
        <f t="shared" si="0"/>
        <v>696</v>
      </c>
    </row>
    <row r="10" spans="1:20">
      <c r="A10" s="10" t="s">
        <v>62</v>
      </c>
      <c r="B10" s="10" t="s">
        <v>63</v>
      </c>
      <c r="C10" s="10">
        <v>3</v>
      </c>
      <c r="E10" s="10">
        <v>3</v>
      </c>
      <c r="F10" s="15" t="s">
        <v>39</v>
      </c>
      <c r="G10" s="10" t="s">
        <v>40</v>
      </c>
      <c r="H10" s="10" t="s">
        <v>41</v>
      </c>
      <c r="I10" s="10" t="s">
        <v>30</v>
      </c>
      <c r="J10" s="11">
        <v>71.7</v>
      </c>
      <c r="K10" s="11">
        <f t="shared" si="0"/>
        <v>215.10000000000002</v>
      </c>
    </row>
    <row r="11" spans="1:20">
      <c r="A11" s="10" t="s">
        <v>62</v>
      </c>
      <c r="B11" s="10" t="s">
        <v>63</v>
      </c>
      <c r="C11" s="14">
        <v>4</v>
      </c>
      <c r="E11" s="14">
        <v>6</v>
      </c>
      <c r="F11" s="15" t="s">
        <v>32</v>
      </c>
      <c r="G11" s="14" t="s">
        <v>34</v>
      </c>
      <c r="H11" s="14" t="s">
        <v>36</v>
      </c>
      <c r="I11" s="14" t="s">
        <v>30</v>
      </c>
      <c r="J11" s="11">
        <v>103.69</v>
      </c>
      <c r="K11" s="11">
        <f t="shared" si="0"/>
        <v>622.14</v>
      </c>
    </row>
    <row r="12" spans="1:20">
      <c r="A12" s="10" t="s">
        <v>62</v>
      </c>
      <c r="B12" s="10" t="s">
        <v>63</v>
      </c>
      <c r="C12" s="14">
        <v>5</v>
      </c>
      <c r="E12" s="14">
        <v>10</v>
      </c>
      <c r="F12" s="16" t="s">
        <v>33</v>
      </c>
      <c r="G12" s="14" t="s">
        <v>34</v>
      </c>
      <c r="H12" s="14" t="s">
        <v>35</v>
      </c>
      <c r="I12" s="14" t="s">
        <v>30</v>
      </c>
      <c r="J12" s="11">
        <v>86.51</v>
      </c>
      <c r="K12" s="11">
        <f t="shared" si="0"/>
        <v>865.1</v>
      </c>
    </row>
    <row r="13" spans="1:20">
      <c r="A13" s="10" t="s">
        <v>62</v>
      </c>
      <c r="B13" s="10" t="s">
        <v>63</v>
      </c>
      <c r="C13" s="14">
        <v>6</v>
      </c>
      <c r="E13" s="14">
        <v>10</v>
      </c>
      <c r="F13" s="16" t="s">
        <v>37</v>
      </c>
      <c r="G13" s="14" t="s">
        <v>34</v>
      </c>
      <c r="H13" s="14" t="s">
        <v>38</v>
      </c>
      <c r="I13" s="14" t="s">
        <v>30</v>
      </c>
      <c r="J13" s="11">
        <v>136.33000000000001</v>
      </c>
      <c r="K13" s="11">
        <f t="shared" si="0"/>
        <v>1363.3000000000002</v>
      </c>
    </row>
    <row r="14" spans="1:20">
      <c r="A14" s="10" t="s">
        <v>62</v>
      </c>
      <c r="B14" s="10" t="s">
        <v>63</v>
      </c>
      <c r="C14" s="10">
        <v>7</v>
      </c>
      <c r="E14" s="14">
        <v>3</v>
      </c>
      <c r="F14" s="16" t="s">
        <v>46</v>
      </c>
      <c r="G14" s="14" t="s">
        <v>45</v>
      </c>
      <c r="H14" s="14" t="s">
        <v>44</v>
      </c>
      <c r="I14" s="14" t="s">
        <v>30</v>
      </c>
      <c r="J14" s="11">
        <v>234.46</v>
      </c>
      <c r="K14" s="11">
        <f t="shared" si="0"/>
        <v>703.38</v>
      </c>
    </row>
    <row r="15" spans="1:20">
      <c r="A15" s="10" t="s">
        <v>62</v>
      </c>
      <c r="B15" s="10" t="s">
        <v>63</v>
      </c>
      <c r="C15" s="10">
        <v>8</v>
      </c>
      <c r="E15" s="14">
        <v>6</v>
      </c>
      <c r="F15" s="16" t="s">
        <v>60</v>
      </c>
      <c r="G15" s="10" t="s">
        <v>48</v>
      </c>
      <c r="H15" s="14" t="s">
        <v>47</v>
      </c>
      <c r="I15" s="14" t="s">
        <v>61</v>
      </c>
      <c r="J15" s="11">
        <v>409.46</v>
      </c>
      <c r="K15" s="11">
        <f t="shared" si="0"/>
        <v>2456.7599999999998</v>
      </c>
    </row>
    <row r="16" spans="1:20">
      <c r="A16" s="10" t="s">
        <v>62</v>
      </c>
      <c r="B16" s="10" t="s">
        <v>63</v>
      </c>
      <c r="C16" s="10">
        <v>9</v>
      </c>
      <c r="E16" s="14">
        <v>6</v>
      </c>
      <c r="F16" s="15">
        <v>1704406</v>
      </c>
      <c r="G16" s="14" t="s">
        <v>48</v>
      </c>
      <c r="H16" s="14" t="s">
        <v>50</v>
      </c>
      <c r="I16" s="14" t="s">
        <v>49</v>
      </c>
      <c r="J16" s="11">
        <v>432</v>
      </c>
      <c r="K16" s="11">
        <f t="shared" si="0"/>
        <v>2592</v>
      </c>
    </row>
    <row r="17" spans="1:11">
      <c r="A17" s="10" t="s">
        <v>62</v>
      </c>
      <c r="B17" s="10" t="s">
        <v>63</v>
      </c>
      <c r="C17" s="14">
        <v>10</v>
      </c>
      <c r="E17" s="14">
        <v>6</v>
      </c>
      <c r="F17" s="15">
        <v>1645050</v>
      </c>
      <c r="G17" s="14" t="s">
        <v>48</v>
      </c>
      <c r="H17" s="14" t="s">
        <v>51</v>
      </c>
      <c r="I17" s="14" t="s">
        <v>49</v>
      </c>
      <c r="J17" s="11">
        <v>404</v>
      </c>
      <c r="K17" s="11">
        <f t="shared" si="0"/>
        <v>2424</v>
      </c>
    </row>
    <row r="18" spans="1:11">
      <c r="A18" s="10" t="s">
        <v>62</v>
      </c>
      <c r="B18" s="10" t="s">
        <v>63</v>
      </c>
      <c r="C18" s="14">
        <v>11</v>
      </c>
      <c r="E18" s="14">
        <v>3</v>
      </c>
      <c r="F18" s="16" t="s">
        <v>52</v>
      </c>
      <c r="G18" s="14" t="s">
        <v>48</v>
      </c>
      <c r="H18" s="14" t="s">
        <v>53</v>
      </c>
      <c r="I18" s="14" t="s">
        <v>54</v>
      </c>
      <c r="J18" s="11">
        <v>404</v>
      </c>
      <c r="K18" s="11">
        <f t="shared" si="0"/>
        <v>1212</v>
      </c>
    </row>
    <row r="19" spans="1:11">
      <c r="A19" s="10" t="s">
        <v>62</v>
      </c>
      <c r="B19" s="10" t="s">
        <v>63</v>
      </c>
      <c r="C19" s="14">
        <v>12</v>
      </c>
      <c r="E19" s="14">
        <v>3</v>
      </c>
      <c r="F19" s="16" t="s">
        <v>56</v>
      </c>
      <c r="G19" s="14" t="s">
        <v>48</v>
      </c>
      <c r="H19" s="14" t="s">
        <v>55</v>
      </c>
      <c r="I19" s="14" t="s">
        <v>30</v>
      </c>
      <c r="J19" s="11">
        <v>1657.54</v>
      </c>
      <c r="K19" s="11">
        <f t="shared" si="0"/>
        <v>4972.62</v>
      </c>
    </row>
    <row r="20" spans="1:11">
      <c r="A20" s="10" t="s">
        <v>62</v>
      </c>
      <c r="B20" s="10" t="s">
        <v>63</v>
      </c>
      <c r="C20" s="10">
        <v>13</v>
      </c>
      <c r="E20" s="14">
        <v>2</v>
      </c>
      <c r="F20" s="15">
        <v>76496</v>
      </c>
      <c r="G20" s="14" t="s">
        <v>48</v>
      </c>
      <c r="H20" s="14" t="s">
        <v>58</v>
      </c>
      <c r="I20" s="14" t="s">
        <v>57</v>
      </c>
      <c r="J20" s="11">
        <v>579.5</v>
      </c>
      <c r="K20" s="11">
        <f t="shared" si="0"/>
        <v>1159</v>
      </c>
    </row>
    <row r="21" spans="1:11">
      <c r="A21" s="10" t="s">
        <v>62</v>
      </c>
      <c r="B21" s="10" t="s">
        <v>63</v>
      </c>
      <c r="C21" s="10">
        <v>14</v>
      </c>
      <c r="E21" s="14">
        <v>4</v>
      </c>
      <c r="F21" s="16">
        <v>76195</v>
      </c>
      <c r="G21" s="14" t="s">
        <v>48</v>
      </c>
      <c r="H21" s="14" t="s">
        <v>59</v>
      </c>
      <c r="I21" s="14" t="s">
        <v>57</v>
      </c>
      <c r="J21" s="11">
        <v>15.2</v>
      </c>
      <c r="K21" s="11">
        <f t="shared" si="0"/>
        <v>60.8</v>
      </c>
    </row>
    <row r="22" spans="1:11">
      <c r="A22" s="10" t="s">
        <v>62</v>
      </c>
      <c r="B22" t="s">
        <v>135</v>
      </c>
      <c r="C22" s="10">
        <v>15</v>
      </c>
      <c r="D22"/>
      <c r="E22">
        <v>5</v>
      </c>
      <c r="F22" s="19" t="s">
        <v>64</v>
      </c>
      <c r="G22" s="20" t="s">
        <v>65</v>
      </c>
      <c r="H22" s="20" t="s">
        <v>66</v>
      </c>
      <c r="I22" s="14" t="s">
        <v>67</v>
      </c>
      <c r="J22" s="11">
        <v>23.05</v>
      </c>
      <c r="K22" s="11">
        <f t="shared" si="0"/>
        <v>115.25</v>
      </c>
    </row>
    <row r="23" spans="1:11">
      <c r="A23" s="10" t="s">
        <v>62</v>
      </c>
      <c r="B23" t="s">
        <v>135</v>
      </c>
      <c r="C23" s="14">
        <v>16</v>
      </c>
      <c r="D23"/>
      <c r="E23" s="20">
        <v>1</v>
      </c>
      <c r="F23" s="21" t="s">
        <v>68</v>
      </c>
      <c r="G23" s="20" t="s">
        <v>69</v>
      </c>
      <c r="H23" s="21" t="s">
        <v>70</v>
      </c>
      <c r="I23" s="14" t="s">
        <v>67</v>
      </c>
      <c r="J23" s="11">
        <v>113.5</v>
      </c>
      <c r="K23" s="11">
        <f t="shared" si="0"/>
        <v>113.5</v>
      </c>
    </row>
    <row r="24" spans="1:11">
      <c r="A24" s="10" t="s">
        <v>62</v>
      </c>
      <c r="B24" t="s">
        <v>135</v>
      </c>
      <c r="C24" s="14">
        <v>17</v>
      </c>
      <c r="D24"/>
      <c r="E24">
        <v>1</v>
      </c>
      <c r="F24" s="22" t="s">
        <v>71</v>
      </c>
      <c r="G24" t="s">
        <v>72</v>
      </c>
      <c r="H24" s="23" t="s">
        <v>73</v>
      </c>
      <c r="I24" s="14" t="s">
        <v>67</v>
      </c>
      <c r="J24" s="11">
        <v>177.96</v>
      </c>
      <c r="K24" s="11">
        <f t="shared" si="0"/>
        <v>177.96</v>
      </c>
    </row>
    <row r="25" spans="1:11">
      <c r="A25" s="10" t="s">
        <v>62</v>
      </c>
      <c r="B25" t="s">
        <v>135</v>
      </c>
      <c r="C25" s="14">
        <v>18</v>
      </c>
      <c r="D25"/>
      <c r="E25">
        <v>1</v>
      </c>
      <c r="F25" s="22" t="s">
        <v>74</v>
      </c>
      <c r="G25" t="s">
        <v>75</v>
      </c>
      <c r="H25" s="23" t="s">
        <v>76</v>
      </c>
      <c r="I25" s="14" t="s">
        <v>67</v>
      </c>
      <c r="J25" s="11">
        <v>179.62</v>
      </c>
      <c r="K25" s="11">
        <f t="shared" si="0"/>
        <v>179.62</v>
      </c>
    </row>
    <row r="26" spans="1:11">
      <c r="A26" s="10" t="s">
        <v>62</v>
      </c>
      <c r="B26" t="s">
        <v>135</v>
      </c>
      <c r="C26" s="10">
        <v>19</v>
      </c>
      <c r="D26"/>
      <c r="E26">
        <v>1</v>
      </c>
      <c r="F26" s="22" t="s">
        <v>77</v>
      </c>
      <c r="G26" t="s">
        <v>75</v>
      </c>
      <c r="H26" s="23" t="s">
        <v>78</v>
      </c>
      <c r="I26" s="14" t="s">
        <v>67</v>
      </c>
      <c r="J26" s="11">
        <v>123.66</v>
      </c>
      <c r="K26" s="11">
        <f t="shared" si="0"/>
        <v>123.66</v>
      </c>
    </row>
    <row r="27" spans="1:11">
      <c r="A27" s="10" t="s">
        <v>62</v>
      </c>
      <c r="B27" t="s">
        <v>135</v>
      </c>
      <c r="C27" s="10">
        <v>20</v>
      </c>
      <c r="D27" s="20"/>
      <c r="E27" s="24">
        <v>1</v>
      </c>
      <c r="F27" s="22" t="s">
        <v>79</v>
      </c>
      <c r="G27" t="s">
        <v>80</v>
      </c>
      <c r="H27" s="23" t="s">
        <v>81</v>
      </c>
      <c r="I27" s="14" t="s">
        <v>67</v>
      </c>
      <c r="J27" s="11">
        <v>323.75</v>
      </c>
      <c r="K27" s="11">
        <f t="shared" si="0"/>
        <v>323.75</v>
      </c>
    </row>
    <row r="28" spans="1:11">
      <c r="A28" s="10" t="s">
        <v>62</v>
      </c>
      <c r="B28" t="s">
        <v>135</v>
      </c>
      <c r="C28" s="10">
        <v>21</v>
      </c>
      <c r="D28" s="20"/>
      <c r="E28" s="24">
        <v>1</v>
      </c>
      <c r="F28" s="22" t="s">
        <v>82</v>
      </c>
      <c r="G28" t="s">
        <v>80</v>
      </c>
      <c r="H28" s="23" t="s">
        <v>83</v>
      </c>
      <c r="I28" s="14" t="s">
        <v>67</v>
      </c>
      <c r="J28" s="11">
        <v>323.75</v>
      </c>
      <c r="K28" s="11">
        <f t="shared" si="0"/>
        <v>323.75</v>
      </c>
    </row>
    <row r="29" spans="1:11">
      <c r="A29" s="10" t="s">
        <v>62</v>
      </c>
      <c r="B29" t="s">
        <v>135</v>
      </c>
      <c r="C29" s="14">
        <v>22</v>
      </c>
      <c r="D29" s="20"/>
      <c r="E29" s="24">
        <v>1</v>
      </c>
      <c r="F29" s="22" t="s">
        <v>84</v>
      </c>
      <c r="G29" t="s">
        <v>80</v>
      </c>
      <c r="H29" s="23" t="s">
        <v>85</v>
      </c>
      <c r="I29" s="14" t="s">
        <v>67</v>
      </c>
      <c r="J29" s="11">
        <v>323.75</v>
      </c>
      <c r="K29" s="11">
        <f t="shared" si="0"/>
        <v>323.75</v>
      </c>
    </row>
    <row r="30" spans="1:11">
      <c r="A30" s="10" t="s">
        <v>62</v>
      </c>
      <c r="B30" t="s">
        <v>135</v>
      </c>
      <c r="C30" s="14">
        <v>23</v>
      </c>
      <c r="D30" s="20"/>
      <c r="E30" s="24">
        <v>1</v>
      </c>
      <c r="F30" s="22" t="s">
        <v>86</v>
      </c>
      <c r="G30" t="s">
        <v>80</v>
      </c>
      <c r="H30" s="23" t="s">
        <v>87</v>
      </c>
      <c r="I30" s="14" t="s">
        <v>67</v>
      </c>
      <c r="J30" s="11">
        <v>323.75</v>
      </c>
      <c r="K30" s="11">
        <f t="shared" si="0"/>
        <v>323.75</v>
      </c>
    </row>
    <row r="31" spans="1:11">
      <c r="A31" s="10" t="s">
        <v>62</v>
      </c>
      <c r="B31" t="s">
        <v>135</v>
      </c>
      <c r="C31" s="14">
        <v>24</v>
      </c>
      <c r="D31" s="20"/>
      <c r="E31" s="24">
        <v>1</v>
      </c>
      <c r="F31" s="22" t="s">
        <v>84</v>
      </c>
      <c r="G31" t="s">
        <v>88</v>
      </c>
      <c r="H31" s="23" t="s">
        <v>85</v>
      </c>
      <c r="I31" s="14" t="s">
        <v>67</v>
      </c>
      <c r="J31" s="11">
        <v>38.17</v>
      </c>
      <c r="K31" s="11">
        <f t="shared" si="0"/>
        <v>38.17</v>
      </c>
    </row>
    <row r="32" spans="1:11">
      <c r="A32" s="10" t="s">
        <v>62</v>
      </c>
      <c r="B32" t="s">
        <v>135</v>
      </c>
      <c r="C32" s="10">
        <v>25</v>
      </c>
      <c r="D32" s="20"/>
      <c r="E32" s="24">
        <v>1</v>
      </c>
      <c r="F32" s="22" t="s">
        <v>82</v>
      </c>
      <c r="G32" t="s">
        <v>88</v>
      </c>
      <c r="H32" s="23" t="s">
        <v>83</v>
      </c>
      <c r="I32" s="14" t="s">
        <v>67</v>
      </c>
      <c r="J32" s="11">
        <v>38.17</v>
      </c>
      <c r="K32" s="11">
        <f t="shared" si="0"/>
        <v>38.17</v>
      </c>
    </row>
    <row r="33" spans="1:11">
      <c r="A33" s="10" t="s">
        <v>62</v>
      </c>
      <c r="B33" t="s">
        <v>135</v>
      </c>
      <c r="C33" s="10">
        <v>26</v>
      </c>
      <c r="D33" s="20"/>
      <c r="E33" s="24">
        <v>1</v>
      </c>
      <c r="F33" s="22" t="s">
        <v>79</v>
      </c>
      <c r="G33" t="s">
        <v>88</v>
      </c>
      <c r="H33" s="23" t="s">
        <v>81</v>
      </c>
      <c r="I33" s="14" t="s">
        <v>67</v>
      </c>
      <c r="J33" s="11">
        <v>38.17</v>
      </c>
      <c r="K33" s="11">
        <f t="shared" si="0"/>
        <v>38.17</v>
      </c>
    </row>
    <row r="34" spans="1:11">
      <c r="A34" s="10" t="s">
        <v>62</v>
      </c>
      <c r="B34" t="s">
        <v>135</v>
      </c>
      <c r="C34" s="10">
        <v>27</v>
      </c>
      <c r="D34" s="20"/>
      <c r="E34" s="24">
        <v>1</v>
      </c>
      <c r="F34" s="22" t="s">
        <v>86</v>
      </c>
      <c r="G34" t="s">
        <v>88</v>
      </c>
      <c r="H34" s="23" t="s">
        <v>87</v>
      </c>
      <c r="I34" s="14" t="s">
        <v>67</v>
      </c>
      <c r="J34" s="11">
        <v>38.17</v>
      </c>
      <c r="K34" s="11">
        <f t="shared" si="0"/>
        <v>38.17</v>
      </c>
    </row>
    <row r="35" spans="1:11">
      <c r="A35" s="10" t="s">
        <v>62</v>
      </c>
      <c r="B35" t="s">
        <v>135</v>
      </c>
      <c r="C35" s="14">
        <v>28</v>
      </c>
      <c r="D35"/>
      <c r="E35">
        <v>1</v>
      </c>
      <c r="F35" s="22" t="s">
        <v>89</v>
      </c>
      <c r="G35" t="s">
        <v>72</v>
      </c>
      <c r="H35" s="20" t="s">
        <v>90</v>
      </c>
      <c r="I35" s="14" t="s">
        <v>67</v>
      </c>
      <c r="J35" s="11">
        <v>124.95</v>
      </c>
      <c r="K35" s="11">
        <f t="shared" si="0"/>
        <v>124.95</v>
      </c>
    </row>
    <row r="36" spans="1:11">
      <c r="A36" s="10" t="s">
        <v>62</v>
      </c>
      <c r="B36" t="s">
        <v>135</v>
      </c>
      <c r="C36" s="14">
        <v>29</v>
      </c>
      <c r="D36"/>
      <c r="E36">
        <v>1</v>
      </c>
      <c r="F36" s="22" t="s">
        <v>91</v>
      </c>
      <c r="G36" t="s">
        <v>72</v>
      </c>
      <c r="H36" s="20" t="s">
        <v>92</v>
      </c>
      <c r="I36" s="14" t="s">
        <v>67</v>
      </c>
      <c r="J36" s="11">
        <v>118.46</v>
      </c>
      <c r="K36" s="11">
        <f t="shared" si="0"/>
        <v>118.46</v>
      </c>
    </row>
    <row r="37" spans="1:11">
      <c r="A37" s="10" t="s">
        <v>62</v>
      </c>
      <c r="B37" t="s">
        <v>135</v>
      </c>
      <c r="C37" s="14">
        <v>30</v>
      </c>
      <c r="D37"/>
      <c r="E37">
        <v>1</v>
      </c>
      <c r="F37" s="22" t="s">
        <v>93</v>
      </c>
      <c r="G37" t="s">
        <v>94</v>
      </c>
      <c r="H37" s="20" t="s">
        <v>95</v>
      </c>
      <c r="I37" s="14" t="s">
        <v>67</v>
      </c>
      <c r="J37" s="11">
        <v>41.63</v>
      </c>
      <c r="K37" s="11">
        <f t="shared" si="0"/>
        <v>41.63</v>
      </c>
    </row>
    <row r="38" spans="1:11">
      <c r="A38" s="10" t="s">
        <v>62</v>
      </c>
      <c r="B38" t="s">
        <v>135</v>
      </c>
      <c r="C38" s="10">
        <v>31</v>
      </c>
      <c r="D38"/>
      <c r="E38">
        <v>1</v>
      </c>
      <c r="F38" s="22" t="s">
        <v>96</v>
      </c>
      <c r="G38" t="s">
        <v>97</v>
      </c>
      <c r="H38" s="20" t="s">
        <v>98</v>
      </c>
      <c r="I38" s="14" t="s">
        <v>30</v>
      </c>
      <c r="J38" s="11">
        <v>188.2</v>
      </c>
      <c r="K38" s="11">
        <f t="shared" si="0"/>
        <v>188.2</v>
      </c>
    </row>
    <row r="39" spans="1:11">
      <c r="A39" s="10" t="s">
        <v>62</v>
      </c>
      <c r="B39" t="s">
        <v>135</v>
      </c>
      <c r="C39" s="10">
        <v>32</v>
      </c>
      <c r="D39"/>
      <c r="E39">
        <v>1</v>
      </c>
      <c r="F39" s="22" t="s">
        <v>99</v>
      </c>
      <c r="G39" t="s">
        <v>100</v>
      </c>
      <c r="H39" s="23" t="s">
        <v>101</v>
      </c>
      <c r="I39" s="14" t="s">
        <v>30</v>
      </c>
      <c r="J39" s="11">
        <v>525</v>
      </c>
      <c r="K39" s="11">
        <f t="shared" si="0"/>
        <v>525</v>
      </c>
    </row>
    <row r="40" spans="1:11">
      <c r="A40" s="10" t="s">
        <v>62</v>
      </c>
      <c r="B40" t="s">
        <v>135</v>
      </c>
      <c r="C40" s="10">
        <v>33</v>
      </c>
      <c r="D40"/>
      <c r="E40">
        <v>1</v>
      </c>
      <c r="F40" s="22" t="s">
        <v>102</v>
      </c>
      <c r="G40" t="s">
        <v>100</v>
      </c>
      <c r="H40" s="23" t="s">
        <v>103</v>
      </c>
      <c r="I40" s="14" t="s">
        <v>30</v>
      </c>
      <c r="J40" s="11">
        <v>865</v>
      </c>
      <c r="K40" s="11">
        <f t="shared" si="0"/>
        <v>865</v>
      </c>
    </row>
    <row r="41" spans="1:11">
      <c r="A41" s="10" t="s">
        <v>62</v>
      </c>
      <c r="B41" t="s">
        <v>135</v>
      </c>
      <c r="C41" s="14">
        <v>34</v>
      </c>
      <c r="D41"/>
      <c r="E41">
        <v>1</v>
      </c>
      <c r="F41" s="22" t="s">
        <v>104</v>
      </c>
      <c r="G41" t="s">
        <v>100</v>
      </c>
      <c r="H41" s="23" t="s">
        <v>105</v>
      </c>
      <c r="I41" s="14" t="s">
        <v>30</v>
      </c>
      <c r="J41" s="11">
        <v>955</v>
      </c>
      <c r="K41" s="11">
        <f t="shared" si="0"/>
        <v>955</v>
      </c>
    </row>
    <row r="42" spans="1:11">
      <c r="A42" s="10" t="s">
        <v>62</v>
      </c>
      <c r="B42" t="s">
        <v>135</v>
      </c>
      <c r="C42" s="14">
        <v>35</v>
      </c>
      <c r="D42"/>
      <c r="E42">
        <v>1</v>
      </c>
      <c r="F42" s="22" t="s">
        <v>106</v>
      </c>
      <c r="G42" t="s">
        <v>100</v>
      </c>
      <c r="H42" s="23" t="s">
        <v>107</v>
      </c>
      <c r="I42" s="14" t="s">
        <v>30</v>
      </c>
      <c r="J42" s="11">
        <v>1070</v>
      </c>
      <c r="K42" s="11">
        <f t="shared" si="0"/>
        <v>1070</v>
      </c>
    </row>
    <row r="43" spans="1:11">
      <c r="A43" s="10" t="s">
        <v>62</v>
      </c>
      <c r="B43" t="s">
        <v>135</v>
      </c>
      <c r="C43" s="14">
        <v>36</v>
      </c>
      <c r="D43"/>
      <c r="E43">
        <v>1</v>
      </c>
      <c r="F43" s="22" t="s">
        <v>108</v>
      </c>
      <c r="G43" t="s">
        <v>100</v>
      </c>
      <c r="H43" s="23" t="s">
        <v>109</v>
      </c>
      <c r="I43" s="14" t="s">
        <v>30</v>
      </c>
      <c r="J43" s="11">
        <v>579</v>
      </c>
      <c r="K43" s="11">
        <f t="shared" si="0"/>
        <v>579</v>
      </c>
    </row>
    <row r="44" spans="1:11">
      <c r="A44" s="10" t="s">
        <v>62</v>
      </c>
      <c r="B44" t="s">
        <v>135</v>
      </c>
      <c r="C44" s="10">
        <v>37</v>
      </c>
      <c r="D44"/>
      <c r="E44">
        <v>1</v>
      </c>
      <c r="F44" s="22" t="s">
        <v>110</v>
      </c>
      <c r="G44" t="s">
        <v>100</v>
      </c>
      <c r="H44" s="23" t="s">
        <v>111</v>
      </c>
      <c r="I44" s="14" t="s">
        <v>30</v>
      </c>
      <c r="J44" s="11">
        <v>331</v>
      </c>
      <c r="K44" s="11">
        <f t="shared" si="0"/>
        <v>331</v>
      </c>
    </row>
    <row r="45" spans="1:11">
      <c r="A45" s="10" t="s">
        <v>62</v>
      </c>
      <c r="B45" t="s">
        <v>135</v>
      </c>
      <c r="C45" s="10">
        <v>38</v>
      </c>
      <c r="D45"/>
      <c r="E45">
        <v>1</v>
      </c>
      <c r="F45" s="22" t="s">
        <v>112</v>
      </c>
      <c r="G45" t="s">
        <v>113</v>
      </c>
      <c r="H45" s="23" t="s">
        <v>114</v>
      </c>
      <c r="I45" s="14" t="s">
        <v>30</v>
      </c>
      <c r="J45" s="11">
        <v>163.9</v>
      </c>
      <c r="K45" s="11">
        <f t="shared" si="0"/>
        <v>163.9</v>
      </c>
    </row>
    <row r="46" spans="1:11">
      <c r="A46" s="10" t="s">
        <v>62</v>
      </c>
      <c r="B46" t="s">
        <v>135</v>
      </c>
      <c r="C46" s="10">
        <v>39</v>
      </c>
      <c r="D46"/>
      <c r="E46">
        <v>1</v>
      </c>
      <c r="F46" s="22" t="s">
        <v>115</v>
      </c>
      <c r="G46" t="s">
        <v>75</v>
      </c>
      <c r="H46" s="23" t="s">
        <v>116</v>
      </c>
      <c r="I46" s="14" t="s">
        <v>30</v>
      </c>
      <c r="J46" s="11">
        <v>171.9</v>
      </c>
      <c r="K46" s="11">
        <f t="shared" si="0"/>
        <v>171.9</v>
      </c>
    </row>
    <row r="47" spans="1:11">
      <c r="A47" s="10" t="s">
        <v>62</v>
      </c>
      <c r="B47" t="s">
        <v>135</v>
      </c>
      <c r="C47" s="14">
        <v>40</v>
      </c>
      <c r="D47"/>
      <c r="E47">
        <v>1</v>
      </c>
      <c r="F47" s="22" t="s">
        <v>117</v>
      </c>
      <c r="G47" t="s">
        <v>118</v>
      </c>
      <c r="H47" s="23" t="s">
        <v>119</v>
      </c>
      <c r="I47" s="14" t="s">
        <v>30</v>
      </c>
      <c r="J47" s="11">
        <v>61.75</v>
      </c>
      <c r="K47" s="11">
        <f t="shared" si="0"/>
        <v>61.75</v>
      </c>
    </row>
    <row r="48" spans="1:11">
      <c r="A48" s="10" t="s">
        <v>62</v>
      </c>
      <c r="B48" t="s">
        <v>135</v>
      </c>
      <c r="C48" s="14">
        <v>41</v>
      </c>
      <c r="D48"/>
      <c r="E48">
        <v>1</v>
      </c>
      <c r="F48" s="22" t="s">
        <v>120</v>
      </c>
      <c r="G48" t="s">
        <v>118</v>
      </c>
      <c r="H48" s="23" t="s">
        <v>121</v>
      </c>
      <c r="I48" s="14" t="s">
        <v>30</v>
      </c>
      <c r="J48" s="11">
        <v>73.75</v>
      </c>
      <c r="K48" s="11">
        <f t="shared" si="0"/>
        <v>73.75</v>
      </c>
    </row>
    <row r="49" spans="1:11">
      <c r="A49" s="10" t="s">
        <v>62</v>
      </c>
      <c r="B49" t="s">
        <v>135</v>
      </c>
      <c r="C49" s="14">
        <v>42</v>
      </c>
      <c r="D49"/>
      <c r="E49">
        <v>1</v>
      </c>
      <c r="F49" s="22" t="s">
        <v>122</v>
      </c>
      <c r="G49" t="s">
        <v>94</v>
      </c>
      <c r="H49" s="23" t="s">
        <v>121</v>
      </c>
      <c r="I49" s="14" t="s">
        <v>30</v>
      </c>
      <c r="J49" s="11">
        <v>83</v>
      </c>
      <c r="K49" s="11">
        <f t="shared" si="0"/>
        <v>83</v>
      </c>
    </row>
    <row r="50" spans="1:11">
      <c r="A50" s="10" t="s">
        <v>62</v>
      </c>
      <c r="B50" t="s">
        <v>135</v>
      </c>
      <c r="C50" s="10">
        <v>43</v>
      </c>
      <c r="D50"/>
      <c r="E50">
        <v>1</v>
      </c>
      <c r="F50" s="22" t="s">
        <v>117</v>
      </c>
      <c r="G50" t="s">
        <v>123</v>
      </c>
      <c r="H50" s="23" t="s">
        <v>119</v>
      </c>
      <c r="I50" s="14" t="s">
        <v>30</v>
      </c>
      <c r="J50" s="11">
        <v>195.57</v>
      </c>
      <c r="K50" s="11">
        <f t="shared" si="0"/>
        <v>195.57</v>
      </c>
    </row>
    <row r="51" spans="1:11">
      <c r="A51" s="10" t="s">
        <v>62</v>
      </c>
      <c r="B51" t="s">
        <v>135</v>
      </c>
      <c r="C51" s="10">
        <v>44</v>
      </c>
      <c r="D51"/>
      <c r="E51">
        <v>1</v>
      </c>
      <c r="F51" s="22" t="s">
        <v>120</v>
      </c>
      <c r="G51" t="s">
        <v>123</v>
      </c>
      <c r="H51" s="23" t="s">
        <v>121</v>
      </c>
      <c r="I51" s="14" t="s">
        <v>30</v>
      </c>
      <c r="J51" s="11">
        <v>233.39</v>
      </c>
      <c r="K51" s="11">
        <f t="shared" si="0"/>
        <v>233.39</v>
      </c>
    </row>
    <row r="52" spans="1:11">
      <c r="A52" s="10" t="s">
        <v>62</v>
      </c>
      <c r="B52" t="s">
        <v>135</v>
      </c>
      <c r="C52" s="10">
        <v>45</v>
      </c>
      <c r="D52"/>
      <c r="E52">
        <v>1</v>
      </c>
      <c r="F52" s="22" t="s">
        <v>122</v>
      </c>
      <c r="G52" t="s">
        <v>123</v>
      </c>
      <c r="H52" s="23" t="s">
        <v>121</v>
      </c>
      <c r="I52" s="14" t="s">
        <v>30</v>
      </c>
      <c r="J52" s="11">
        <v>263.92</v>
      </c>
      <c r="K52" s="11">
        <f t="shared" si="0"/>
        <v>263.92</v>
      </c>
    </row>
    <row r="53" spans="1:11">
      <c r="A53" s="10" t="s">
        <v>62</v>
      </c>
      <c r="B53" t="s">
        <v>135</v>
      </c>
      <c r="C53" s="14">
        <v>46</v>
      </c>
      <c r="D53"/>
      <c r="E53">
        <v>1</v>
      </c>
      <c r="F53" s="22" t="s">
        <v>124</v>
      </c>
      <c r="G53" t="s">
        <v>100</v>
      </c>
      <c r="H53" s="20" t="s">
        <v>125</v>
      </c>
      <c r="I53" s="14" t="s">
        <v>30</v>
      </c>
      <c r="J53" s="11">
        <v>182.5</v>
      </c>
      <c r="K53" s="11">
        <f t="shared" si="0"/>
        <v>182.5</v>
      </c>
    </row>
    <row r="54" spans="1:11">
      <c r="A54" s="10" t="s">
        <v>62</v>
      </c>
      <c r="B54" t="s">
        <v>135</v>
      </c>
      <c r="C54" s="14">
        <v>47</v>
      </c>
      <c r="D54"/>
      <c r="E54">
        <v>1</v>
      </c>
      <c r="F54" s="22" t="s">
        <v>126</v>
      </c>
      <c r="G54" t="s">
        <v>100</v>
      </c>
      <c r="H54" s="20" t="s">
        <v>127</v>
      </c>
      <c r="I54" s="14" t="s">
        <v>30</v>
      </c>
      <c r="J54" s="11">
        <v>167</v>
      </c>
      <c r="K54" s="11">
        <f t="shared" si="0"/>
        <v>167</v>
      </c>
    </row>
    <row r="55" spans="1:11">
      <c r="A55" s="10" t="s">
        <v>62</v>
      </c>
      <c r="B55" t="s">
        <v>135</v>
      </c>
      <c r="C55" s="14">
        <v>48</v>
      </c>
      <c r="D55"/>
      <c r="E55">
        <v>1</v>
      </c>
      <c r="F55" s="22" t="s">
        <v>128</v>
      </c>
      <c r="G55" t="s">
        <v>75</v>
      </c>
      <c r="H55" s="23" t="s">
        <v>129</v>
      </c>
      <c r="I55" s="14" t="s">
        <v>30</v>
      </c>
      <c r="J55" s="11">
        <v>77</v>
      </c>
      <c r="K55" s="11">
        <f t="shared" si="0"/>
        <v>77</v>
      </c>
    </row>
    <row r="56" spans="1:11">
      <c r="A56" s="10" t="s">
        <v>62</v>
      </c>
      <c r="B56" t="s">
        <v>135</v>
      </c>
      <c r="C56" s="10">
        <v>49</v>
      </c>
      <c r="D56"/>
      <c r="E56">
        <v>1</v>
      </c>
      <c r="F56" s="22" t="s">
        <v>130</v>
      </c>
      <c r="G56" t="s">
        <v>75</v>
      </c>
      <c r="H56" s="23" t="s">
        <v>131</v>
      </c>
      <c r="I56" s="14" t="s">
        <v>30</v>
      </c>
      <c r="J56" s="11">
        <v>57.5</v>
      </c>
      <c r="K56" s="11">
        <f t="shared" si="0"/>
        <v>57.5</v>
      </c>
    </row>
    <row r="57" spans="1:11">
      <c r="A57" s="10" t="s">
        <v>62</v>
      </c>
      <c r="B57" t="s">
        <v>135</v>
      </c>
      <c r="C57" s="10">
        <v>50</v>
      </c>
      <c r="D57"/>
      <c r="E57">
        <v>1</v>
      </c>
      <c r="F57" s="22" t="s">
        <v>132</v>
      </c>
      <c r="G57" t="s">
        <v>133</v>
      </c>
      <c r="H57" s="23" t="s">
        <v>134</v>
      </c>
      <c r="I57" s="14" t="s">
        <v>30</v>
      </c>
      <c r="J57" s="11">
        <v>413.5</v>
      </c>
      <c r="K57" s="11">
        <f t="shared" si="0"/>
        <v>413.5</v>
      </c>
    </row>
    <row r="58" spans="1:11">
      <c r="A58" s="10" t="s">
        <v>62</v>
      </c>
      <c r="B58" s="10" t="s">
        <v>175</v>
      </c>
      <c r="C58" s="10">
        <v>51</v>
      </c>
      <c r="E58" s="10">
        <v>2</v>
      </c>
      <c r="F58" s="10" t="s">
        <v>136</v>
      </c>
      <c r="G58" s="10" t="s">
        <v>153</v>
      </c>
      <c r="H58" s="10" t="s">
        <v>156</v>
      </c>
      <c r="I58" s="14" t="s">
        <v>30</v>
      </c>
      <c r="J58" s="11">
        <v>118.34</v>
      </c>
      <c r="K58" s="11">
        <f t="shared" si="0"/>
        <v>236.68</v>
      </c>
    </row>
    <row r="59" spans="1:11">
      <c r="A59" s="10" t="s">
        <v>62</v>
      </c>
      <c r="B59" s="10" t="s">
        <v>175</v>
      </c>
      <c r="C59" s="14">
        <v>52</v>
      </c>
      <c r="E59" s="10">
        <v>10</v>
      </c>
      <c r="F59" s="10" t="s">
        <v>137</v>
      </c>
      <c r="G59" s="10" t="s">
        <v>153</v>
      </c>
      <c r="H59" s="10" t="s">
        <v>157</v>
      </c>
      <c r="I59" s="14" t="s">
        <v>67</v>
      </c>
      <c r="J59" s="11">
        <v>21.62</v>
      </c>
      <c r="K59" s="11">
        <f t="shared" si="0"/>
        <v>216.20000000000002</v>
      </c>
    </row>
    <row r="60" spans="1:11">
      <c r="A60" s="10" t="s">
        <v>62</v>
      </c>
      <c r="B60" s="10" t="s">
        <v>175</v>
      </c>
      <c r="C60" s="14">
        <v>53</v>
      </c>
      <c r="E60" s="10">
        <v>2</v>
      </c>
      <c r="F60" s="10" t="s">
        <v>138</v>
      </c>
      <c r="G60" s="10" t="s">
        <v>153</v>
      </c>
      <c r="H60" s="10" t="s">
        <v>158</v>
      </c>
      <c r="I60" s="14" t="s">
        <v>67</v>
      </c>
      <c r="J60" s="11">
        <v>12.49</v>
      </c>
      <c r="K60" s="11">
        <f t="shared" si="0"/>
        <v>24.98</v>
      </c>
    </row>
    <row r="61" spans="1:11">
      <c r="A61" s="10" t="s">
        <v>62</v>
      </c>
      <c r="B61" s="10" t="s">
        <v>175</v>
      </c>
      <c r="C61" s="14">
        <v>54</v>
      </c>
      <c r="E61" s="10">
        <v>1</v>
      </c>
      <c r="F61" s="10" t="s">
        <v>139</v>
      </c>
      <c r="G61" s="10" t="s">
        <v>153</v>
      </c>
      <c r="H61" s="10" t="s">
        <v>159</v>
      </c>
      <c r="I61" s="14" t="s">
        <v>30</v>
      </c>
      <c r="J61" s="11">
        <v>30.05</v>
      </c>
      <c r="K61" s="11">
        <f t="shared" si="0"/>
        <v>30.05</v>
      </c>
    </row>
    <row r="62" spans="1:11">
      <c r="A62" s="10" t="s">
        <v>62</v>
      </c>
      <c r="B62" s="10" t="s">
        <v>175</v>
      </c>
      <c r="C62" s="10">
        <v>55</v>
      </c>
      <c r="E62" s="10">
        <v>1</v>
      </c>
      <c r="F62" s="10" t="s">
        <v>140</v>
      </c>
      <c r="G62" s="10" t="s">
        <v>153</v>
      </c>
      <c r="H62" s="10" t="s">
        <v>160</v>
      </c>
      <c r="I62" s="14" t="s">
        <v>30</v>
      </c>
      <c r="J62" s="11">
        <v>12.56</v>
      </c>
      <c r="K62" s="11">
        <f t="shared" si="0"/>
        <v>12.56</v>
      </c>
    </row>
    <row r="63" spans="1:11">
      <c r="A63" s="10" t="s">
        <v>62</v>
      </c>
      <c r="B63" s="10" t="s">
        <v>175</v>
      </c>
      <c r="C63" s="10">
        <v>56</v>
      </c>
      <c r="E63" s="10">
        <v>30</v>
      </c>
      <c r="F63" s="10" t="s">
        <v>141</v>
      </c>
      <c r="G63" s="10" t="s">
        <v>154</v>
      </c>
      <c r="H63" s="10" t="s">
        <v>161</v>
      </c>
      <c r="I63" s="14" t="s">
        <v>30</v>
      </c>
      <c r="J63" s="11">
        <v>28.84</v>
      </c>
      <c r="K63" s="11">
        <f t="shared" si="0"/>
        <v>865.2</v>
      </c>
    </row>
    <row r="64" spans="1:11">
      <c r="A64" s="10" t="s">
        <v>62</v>
      </c>
      <c r="B64" s="10" t="s">
        <v>175</v>
      </c>
      <c r="C64" s="10">
        <v>57</v>
      </c>
      <c r="E64" s="10">
        <v>1</v>
      </c>
      <c r="F64" s="10" t="s">
        <v>142</v>
      </c>
      <c r="G64" s="10" t="s">
        <v>154</v>
      </c>
      <c r="H64" s="10" t="s">
        <v>162</v>
      </c>
      <c r="I64" s="14" t="s">
        <v>173</v>
      </c>
      <c r="J64" s="11">
        <v>237.1</v>
      </c>
      <c r="K64" s="11">
        <f t="shared" si="0"/>
        <v>237.1</v>
      </c>
    </row>
    <row r="65" spans="1:11">
      <c r="A65" s="10" t="s">
        <v>62</v>
      </c>
      <c r="B65" s="10" t="s">
        <v>175</v>
      </c>
      <c r="C65" s="14">
        <v>58</v>
      </c>
      <c r="E65" s="10">
        <v>1</v>
      </c>
      <c r="F65" s="10" t="s">
        <v>143</v>
      </c>
      <c r="G65" s="10" t="s">
        <v>154</v>
      </c>
      <c r="H65" s="10" t="s">
        <v>163</v>
      </c>
      <c r="I65" s="14" t="s">
        <v>173</v>
      </c>
      <c r="J65" s="11">
        <v>80.099999999999994</v>
      </c>
      <c r="K65" s="11">
        <f t="shared" si="0"/>
        <v>80.099999999999994</v>
      </c>
    </row>
    <row r="66" spans="1:11">
      <c r="A66" s="10" t="s">
        <v>62</v>
      </c>
      <c r="B66" s="10" t="s">
        <v>175</v>
      </c>
      <c r="C66" s="14">
        <v>59</v>
      </c>
      <c r="E66" s="10">
        <v>20</v>
      </c>
      <c r="F66" s="10" t="s">
        <v>144</v>
      </c>
      <c r="G66" s="10" t="s">
        <v>155</v>
      </c>
      <c r="H66" s="10" t="s">
        <v>164</v>
      </c>
      <c r="I66" s="14" t="s">
        <v>30</v>
      </c>
      <c r="J66" s="11">
        <v>39.99</v>
      </c>
      <c r="K66" s="11">
        <f t="shared" si="0"/>
        <v>799.80000000000007</v>
      </c>
    </row>
    <row r="67" spans="1:11">
      <c r="A67" s="10" t="s">
        <v>62</v>
      </c>
      <c r="B67" s="10" t="s">
        <v>175</v>
      </c>
      <c r="C67" s="14">
        <v>60</v>
      </c>
      <c r="E67" s="10">
        <v>8</v>
      </c>
      <c r="F67" s="10" t="s">
        <v>145</v>
      </c>
      <c r="G67" s="10" t="s">
        <v>154</v>
      </c>
      <c r="H67" s="10" t="s">
        <v>165</v>
      </c>
      <c r="I67" s="14" t="s">
        <v>174</v>
      </c>
      <c r="J67" s="11">
        <v>230.57</v>
      </c>
      <c r="K67" s="11">
        <f t="shared" si="0"/>
        <v>1844.56</v>
      </c>
    </row>
    <row r="68" spans="1:11">
      <c r="A68" s="10" t="s">
        <v>62</v>
      </c>
      <c r="B68" s="10" t="s">
        <v>175</v>
      </c>
      <c r="C68" s="10">
        <v>61</v>
      </c>
      <c r="E68" s="10">
        <v>10</v>
      </c>
      <c r="F68" s="10" t="s">
        <v>146</v>
      </c>
      <c r="G68" s="10" t="s">
        <v>153</v>
      </c>
      <c r="H68" s="10" t="s">
        <v>166</v>
      </c>
      <c r="I68" s="14" t="s">
        <v>173</v>
      </c>
      <c r="J68" s="11">
        <v>20.45</v>
      </c>
      <c r="K68" s="11">
        <f t="shared" si="0"/>
        <v>204.5</v>
      </c>
    </row>
    <row r="69" spans="1:11">
      <c r="A69" s="10" t="s">
        <v>62</v>
      </c>
      <c r="B69" s="10" t="s">
        <v>175</v>
      </c>
      <c r="C69" s="10">
        <v>62</v>
      </c>
      <c r="E69" s="10">
        <v>20</v>
      </c>
      <c r="F69" s="10" t="s">
        <v>147</v>
      </c>
      <c r="G69" s="10" t="s">
        <v>153</v>
      </c>
      <c r="H69" s="10" t="s">
        <v>167</v>
      </c>
      <c r="I69" s="14" t="s">
        <v>173</v>
      </c>
      <c r="J69" s="11">
        <v>30.75</v>
      </c>
      <c r="K69" s="11">
        <f t="shared" si="0"/>
        <v>615</v>
      </c>
    </row>
    <row r="70" spans="1:11">
      <c r="A70" s="10" t="s">
        <v>62</v>
      </c>
      <c r="B70" s="10" t="s">
        <v>175</v>
      </c>
      <c r="C70" s="10">
        <v>63</v>
      </c>
      <c r="E70" s="10">
        <v>10</v>
      </c>
      <c r="F70" s="10" t="s">
        <v>148</v>
      </c>
      <c r="G70" s="10" t="s">
        <v>153</v>
      </c>
      <c r="H70" s="10" t="s">
        <v>168</v>
      </c>
      <c r="I70" s="14" t="s">
        <v>173</v>
      </c>
      <c r="J70" s="11">
        <v>20.3</v>
      </c>
      <c r="K70" s="11">
        <f t="shared" si="0"/>
        <v>203</v>
      </c>
    </row>
    <row r="71" spans="1:11">
      <c r="A71" s="10" t="s">
        <v>62</v>
      </c>
      <c r="B71" s="10" t="s">
        <v>175</v>
      </c>
      <c r="C71" s="14">
        <v>64</v>
      </c>
      <c r="E71" s="10">
        <v>50</v>
      </c>
      <c r="F71" s="10" t="s">
        <v>149</v>
      </c>
      <c r="G71" s="10" t="s">
        <v>154</v>
      </c>
      <c r="H71" s="10" t="s">
        <v>169</v>
      </c>
      <c r="I71" s="14" t="s">
        <v>30</v>
      </c>
      <c r="J71" s="11">
        <v>23.76</v>
      </c>
      <c r="K71" s="11">
        <f t="shared" si="0"/>
        <v>1188</v>
      </c>
    </row>
    <row r="72" spans="1:11">
      <c r="A72" s="10" t="s">
        <v>62</v>
      </c>
      <c r="B72" s="10" t="s">
        <v>175</v>
      </c>
      <c r="C72" s="14">
        <v>65</v>
      </c>
      <c r="E72" s="10">
        <v>20</v>
      </c>
      <c r="F72" s="10" t="s">
        <v>150</v>
      </c>
      <c r="G72" s="10" t="s">
        <v>154</v>
      </c>
      <c r="H72" s="10" t="s">
        <v>170</v>
      </c>
      <c r="I72" s="14" t="s">
        <v>67</v>
      </c>
      <c r="J72" s="11">
        <v>23.93</v>
      </c>
      <c r="K72" s="11">
        <f t="shared" ref="K72:K97" si="1">J72*E72</f>
        <v>478.6</v>
      </c>
    </row>
    <row r="73" spans="1:11">
      <c r="A73" s="10" t="s">
        <v>62</v>
      </c>
      <c r="B73" s="10" t="s">
        <v>175</v>
      </c>
      <c r="C73" s="14">
        <v>66</v>
      </c>
      <c r="E73" s="10">
        <v>20</v>
      </c>
      <c r="F73" s="10" t="s">
        <v>151</v>
      </c>
      <c r="G73" s="10" t="s">
        <v>154</v>
      </c>
      <c r="H73" s="10" t="s">
        <v>171</v>
      </c>
      <c r="I73" s="14" t="s">
        <v>30</v>
      </c>
      <c r="J73" s="11">
        <v>18.7</v>
      </c>
      <c r="K73" s="11">
        <f t="shared" si="1"/>
        <v>374</v>
      </c>
    </row>
    <row r="74" spans="1:11">
      <c r="A74" s="10" t="s">
        <v>62</v>
      </c>
      <c r="B74" s="10" t="s">
        <v>175</v>
      </c>
      <c r="C74" s="10">
        <v>67</v>
      </c>
      <c r="E74" s="10">
        <v>1</v>
      </c>
      <c r="F74" s="10" t="s">
        <v>152</v>
      </c>
      <c r="G74" s="10" t="s">
        <v>154</v>
      </c>
      <c r="H74" s="10" t="s">
        <v>172</v>
      </c>
      <c r="I74" s="14" t="s">
        <v>174</v>
      </c>
      <c r="J74" s="11">
        <v>48.6</v>
      </c>
      <c r="K74" s="11">
        <f t="shared" si="1"/>
        <v>48.6</v>
      </c>
    </row>
    <row r="75" spans="1:11">
      <c r="A75" s="10" t="s">
        <v>62</v>
      </c>
      <c r="B75" s="10" t="s">
        <v>176</v>
      </c>
      <c r="C75" s="10">
        <v>68</v>
      </c>
      <c r="E75" s="10">
        <v>1</v>
      </c>
      <c r="F75" s="10" t="s">
        <v>177</v>
      </c>
      <c r="G75" s="10" t="s">
        <v>178</v>
      </c>
      <c r="H75" s="10" t="s">
        <v>179</v>
      </c>
      <c r="I75" s="14" t="s">
        <v>67</v>
      </c>
      <c r="J75" s="11">
        <v>69.55</v>
      </c>
      <c r="K75" s="11">
        <f t="shared" si="1"/>
        <v>69.55</v>
      </c>
    </row>
    <row r="76" spans="1:11">
      <c r="A76" s="10" t="s">
        <v>62</v>
      </c>
      <c r="B76" s="10" t="s">
        <v>176</v>
      </c>
      <c r="C76" s="10">
        <v>69</v>
      </c>
      <c r="E76" s="10">
        <v>2</v>
      </c>
      <c r="F76" s="10" t="s">
        <v>180</v>
      </c>
      <c r="G76" s="10" t="s">
        <v>181</v>
      </c>
      <c r="H76" s="10" t="s">
        <v>182</v>
      </c>
      <c r="I76" s="14" t="s">
        <v>67</v>
      </c>
      <c r="J76" s="11">
        <v>100.69</v>
      </c>
      <c r="K76" s="11">
        <f t="shared" si="1"/>
        <v>201.38</v>
      </c>
    </row>
    <row r="77" spans="1:11">
      <c r="A77" s="10" t="s">
        <v>62</v>
      </c>
      <c r="B77" s="10" t="s">
        <v>176</v>
      </c>
      <c r="C77" s="14">
        <v>70</v>
      </c>
      <c r="E77" s="10">
        <v>1</v>
      </c>
      <c r="F77" s="10" t="s">
        <v>183</v>
      </c>
      <c r="G77" s="10" t="s">
        <v>181</v>
      </c>
      <c r="H77" s="10" t="s">
        <v>184</v>
      </c>
      <c r="I77" s="14" t="s">
        <v>67</v>
      </c>
      <c r="J77" s="11">
        <v>120.78</v>
      </c>
      <c r="K77" s="11">
        <f t="shared" si="1"/>
        <v>120.78</v>
      </c>
    </row>
    <row r="78" spans="1:11">
      <c r="A78" s="10" t="s">
        <v>62</v>
      </c>
      <c r="B78" s="10" t="s">
        <v>176</v>
      </c>
      <c r="C78" s="14">
        <v>71</v>
      </c>
      <c r="E78" s="10">
        <v>1</v>
      </c>
      <c r="F78" s="10" t="s">
        <v>185</v>
      </c>
      <c r="G78" s="10" t="s">
        <v>186</v>
      </c>
      <c r="H78" s="10" t="s">
        <v>187</v>
      </c>
      <c r="I78" s="14" t="s">
        <v>67</v>
      </c>
      <c r="J78" s="11">
        <v>58.74</v>
      </c>
      <c r="K78" s="11">
        <f t="shared" si="1"/>
        <v>58.74</v>
      </c>
    </row>
    <row r="79" spans="1:11">
      <c r="A79" s="10" t="s">
        <v>62</v>
      </c>
      <c r="B79" s="10" t="s">
        <v>176</v>
      </c>
      <c r="C79" s="14">
        <v>72</v>
      </c>
      <c r="E79" s="10">
        <v>1</v>
      </c>
      <c r="F79" s="10" t="s">
        <v>188</v>
      </c>
      <c r="G79" s="10" t="s">
        <v>186</v>
      </c>
      <c r="H79" s="10" t="s">
        <v>189</v>
      </c>
      <c r="I79" s="14" t="s">
        <v>30</v>
      </c>
      <c r="J79" s="11">
        <v>82.75</v>
      </c>
      <c r="K79" s="11">
        <f t="shared" si="1"/>
        <v>82.75</v>
      </c>
    </row>
    <row r="80" spans="1:11">
      <c r="A80" s="10" t="s">
        <v>62</v>
      </c>
      <c r="B80" s="10" t="s">
        <v>176</v>
      </c>
      <c r="C80" s="10">
        <v>73</v>
      </c>
      <c r="E80" s="10">
        <v>1</v>
      </c>
      <c r="F80" s="10" t="s">
        <v>190</v>
      </c>
      <c r="G80" s="10" t="s">
        <v>191</v>
      </c>
      <c r="H80" s="10" t="s">
        <v>192</v>
      </c>
      <c r="I80" s="14" t="s">
        <v>67</v>
      </c>
      <c r="J80" s="11">
        <v>31.44</v>
      </c>
      <c r="K80" s="11">
        <f t="shared" si="1"/>
        <v>31.44</v>
      </c>
    </row>
    <row r="81" spans="1:11">
      <c r="A81" s="10" t="s">
        <v>62</v>
      </c>
      <c r="B81" s="10" t="s">
        <v>176</v>
      </c>
      <c r="C81" s="10">
        <v>74</v>
      </c>
      <c r="E81" s="10">
        <v>3</v>
      </c>
      <c r="F81" s="10" t="s">
        <v>193</v>
      </c>
      <c r="G81" s="10" t="s">
        <v>181</v>
      </c>
      <c r="H81" s="10" t="s">
        <v>194</v>
      </c>
      <c r="I81" s="14" t="s">
        <v>173</v>
      </c>
      <c r="J81" s="11">
        <v>79</v>
      </c>
      <c r="K81" s="11">
        <f t="shared" si="1"/>
        <v>237</v>
      </c>
    </row>
    <row r="82" spans="1:11">
      <c r="A82" s="10" t="s">
        <v>62</v>
      </c>
      <c r="B82" s="10" t="s">
        <v>176</v>
      </c>
      <c r="C82" s="10">
        <v>75</v>
      </c>
      <c r="E82" s="10">
        <v>1</v>
      </c>
      <c r="F82" s="10">
        <v>10448031</v>
      </c>
      <c r="G82" s="10" t="s">
        <v>191</v>
      </c>
      <c r="H82" s="10" t="s">
        <v>195</v>
      </c>
      <c r="I82" s="14" t="s">
        <v>196</v>
      </c>
      <c r="J82" s="11">
        <v>156.1</v>
      </c>
      <c r="K82" s="11">
        <f t="shared" si="1"/>
        <v>156.1</v>
      </c>
    </row>
    <row r="83" spans="1:11">
      <c r="A83" s="10" t="s">
        <v>62</v>
      </c>
      <c r="B83" s="10" t="s">
        <v>176</v>
      </c>
      <c r="C83" s="14">
        <v>76</v>
      </c>
      <c r="E83" s="10">
        <v>1</v>
      </c>
      <c r="F83" s="10" t="s">
        <v>197</v>
      </c>
      <c r="G83" s="10" t="s">
        <v>181</v>
      </c>
      <c r="H83" s="10" t="s">
        <v>198</v>
      </c>
      <c r="I83" s="14" t="s">
        <v>67</v>
      </c>
      <c r="J83" s="11">
        <v>81.55</v>
      </c>
      <c r="K83" s="11">
        <f t="shared" si="1"/>
        <v>81.55</v>
      </c>
    </row>
    <row r="84" spans="1:11">
      <c r="A84" s="10" t="s">
        <v>62</v>
      </c>
      <c r="B84" s="10" t="s">
        <v>176</v>
      </c>
      <c r="C84" s="14">
        <v>77</v>
      </c>
      <c r="E84" s="10">
        <v>3</v>
      </c>
      <c r="F84" s="10" t="s">
        <v>199</v>
      </c>
      <c r="G84" s="10" t="s">
        <v>181</v>
      </c>
      <c r="H84" s="10" t="s">
        <v>200</v>
      </c>
      <c r="I84" s="14" t="s">
        <v>67</v>
      </c>
      <c r="J84" s="11">
        <v>81.55</v>
      </c>
      <c r="K84" s="11">
        <f t="shared" si="1"/>
        <v>244.64999999999998</v>
      </c>
    </row>
    <row r="85" spans="1:11">
      <c r="A85" s="10" t="s">
        <v>62</v>
      </c>
      <c r="B85" s="10" t="s">
        <v>176</v>
      </c>
      <c r="C85" s="14">
        <v>78</v>
      </c>
      <c r="E85" s="10">
        <v>1</v>
      </c>
      <c r="F85" s="10" t="s">
        <v>201</v>
      </c>
      <c r="G85" s="10" t="s">
        <v>178</v>
      </c>
      <c r="H85" s="10" t="s">
        <v>202</v>
      </c>
      <c r="I85" s="14" t="s">
        <v>203</v>
      </c>
      <c r="J85" s="11">
        <v>44.3</v>
      </c>
      <c r="K85" s="11">
        <f t="shared" si="1"/>
        <v>44.3</v>
      </c>
    </row>
    <row r="86" spans="1:11">
      <c r="A86" s="10" t="s">
        <v>62</v>
      </c>
      <c r="B86" s="10" t="s">
        <v>176</v>
      </c>
      <c r="C86" s="10">
        <v>79</v>
      </c>
      <c r="E86" s="10">
        <v>2</v>
      </c>
      <c r="F86" s="10" t="s">
        <v>204</v>
      </c>
      <c r="G86" s="10" t="s">
        <v>178</v>
      </c>
      <c r="H86" s="10" t="s">
        <v>205</v>
      </c>
      <c r="I86" s="14" t="s">
        <v>67</v>
      </c>
      <c r="J86" s="11">
        <v>41.12</v>
      </c>
      <c r="K86" s="11">
        <f t="shared" si="1"/>
        <v>82.24</v>
      </c>
    </row>
    <row r="87" spans="1:11">
      <c r="A87" s="10" t="s">
        <v>62</v>
      </c>
      <c r="B87" s="10" t="s">
        <v>176</v>
      </c>
      <c r="C87" s="10">
        <v>80</v>
      </c>
      <c r="E87" s="10">
        <v>2</v>
      </c>
      <c r="F87" s="10" t="s">
        <v>206</v>
      </c>
      <c r="G87" s="10" t="s">
        <v>181</v>
      </c>
      <c r="H87" s="10" t="s">
        <v>207</v>
      </c>
      <c r="I87" s="14" t="s">
        <v>67</v>
      </c>
      <c r="J87" s="11">
        <v>133.38</v>
      </c>
      <c r="K87" s="11">
        <f t="shared" si="1"/>
        <v>266.76</v>
      </c>
    </row>
    <row r="88" spans="1:11">
      <c r="A88" s="10" t="s">
        <v>62</v>
      </c>
      <c r="B88" s="10" t="s">
        <v>176</v>
      </c>
      <c r="C88" s="10">
        <v>81</v>
      </c>
      <c r="E88" s="10">
        <v>2</v>
      </c>
      <c r="F88" s="10" t="s">
        <v>208</v>
      </c>
      <c r="G88" s="10" t="s">
        <v>181</v>
      </c>
      <c r="H88" s="10" t="s">
        <v>209</v>
      </c>
      <c r="I88" s="14" t="s">
        <v>67</v>
      </c>
      <c r="J88" s="11">
        <v>49</v>
      </c>
      <c r="K88" s="11">
        <f t="shared" si="1"/>
        <v>98</v>
      </c>
    </row>
    <row r="89" spans="1:11">
      <c r="A89" s="10" t="s">
        <v>62</v>
      </c>
      <c r="B89" s="10" t="s">
        <v>176</v>
      </c>
      <c r="C89" s="14">
        <v>82</v>
      </c>
      <c r="E89" s="10">
        <v>2</v>
      </c>
      <c r="F89" s="10" t="s">
        <v>210</v>
      </c>
      <c r="G89" s="10" t="s">
        <v>191</v>
      </c>
      <c r="H89" s="10" t="s">
        <v>211</v>
      </c>
      <c r="I89" s="14" t="s">
        <v>67</v>
      </c>
      <c r="J89" s="11">
        <v>91.59</v>
      </c>
      <c r="K89" s="11">
        <f t="shared" si="1"/>
        <v>183.18</v>
      </c>
    </row>
    <row r="90" spans="1:11">
      <c r="A90" s="10" t="s">
        <v>62</v>
      </c>
      <c r="B90" s="10" t="s">
        <v>176</v>
      </c>
      <c r="C90" s="14">
        <v>83</v>
      </c>
      <c r="E90" s="10">
        <v>3</v>
      </c>
      <c r="F90" s="10" t="s">
        <v>212</v>
      </c>
      <c r="G90" s="10" t="s">
        <v>181</v>
      </c>
      <c r="H90" s="10" t="s">
        <v>213</v>
      </c>
      <c r="I90" s="14" t="s">
        <v>67</v>
      </c>
      <c r="J90" s="11">
        <v>45.62</v>
      </c>
      <c r="K90" s="11">
        <f t="shared" si="1"/>
        <v>136.85999999999999</v>
      </c>
    </row>
    <row r="91" spans="1:11">
      <c r="A91" s="10" t="s">
        <v>62</v>
      </c>
      <c r="B91" s="10" t="s">
        <v>176</v>
      </c>
      <c r="C91" s="14">
        <v>84</v>
      </c>
      <c r="E91" s="10">
        <v>2</v>
      </c>
      <c r="F91" s="10" t="s">
        <v>214</v>
      </c>
      <c r="G91" s="10" t="s">
        <v>215</v>
      </c>
      <c r="H91" s="10" t="s">
        <v>216</v>
      </c>
      <c r="I91" s="14" t="s">
        <v>173</v>
      </c>
      <c r="J91" s="11">
        <v>42.45</v>
      </c>
      <c r="K91" s="11">
        <f t="shared" si="1"/>
        <v>84.9</v>
      </c>
    </row>
    <row r="92" spans="1:11">
      <c r="A92" s="10" t="s">
        <v>62</v>
      </c>
      <c r="B92" s="10" t="s">
        <v>176</v>
      </c>
      <c r="C92" s="10">
        <v>85</v>
      </c>
      <c r="E92" s="10">
        <v>1</v>
      </c>
      <c r="F92" s="10" t="s">
        <v>217</v>
      </c>
      <c r="G92" s="10" t="s">
        <v>181</v>
      </c>
      <c r="H92" s="10" t="s">
        <v>218</v>
      </c>
      <c r="I92" s="14" t="s">
        <v>219</v>
      </c>
      <c r="J92" s="11">
        <v>80</v>
      </c>
      <c r="K92" s="11">
        <f t="shared" si="1"/>
        <v>80</v>
      </c>
    </row>
    <row r="93" spans="1:11">
      <c r="A93" s="10" t="s">
        <v>62</v>
      </c>
      <c r="B93" s="10" t="s">
        <v>176</v>
      </c>
      <c r="C93" s="10">
        <v>86</v>
      </c>
      <c r="E93" s="10">
        <v>3</v>
      </c>
      <c r="F93" s="10" t="s">
        <v>220</v>
      </c>
      <c r="G93" s="10" t="s">
        <v>181</v>
      </c>
      <c r="H93" s="10" t="s">
        <v>221</v>
      </c>
      <c r="I93" s="14" t="s">
        <v>173</v>
      </c>
      <c r="J93" s="11">
        <v>22.1</v>
      </c>
      <c r="K93" s="11">
        <f t="shared" si="1"/>
        <v>66.300000000000011</v>
      </c>
    </row>
    <row r="94" spans="1:11">
      <c r="A94" s="10" t="s">
        <v>62</v>
      </c>
      <c r="B94" s="10" t="s">
        <v>176</v>
      </c>
      <c r="C94" s="10">
        <v>87</v>
      </c>
      <c r="E94" s="10">
        <v>5</v>
      </c>
      <c r="F94" s="10" t="s">
        <v>222</v>
      </c>
      <c r="G94" s="10" t="s">
        <v>223</v>
      </c>
      <c r="H94" s="10" t="s">
        <v>224</v>
      </c>
      <c r="I94" s="14" t="s">
        <v>173</v>
      </c>
      <c r="J94" s="11">
        <v>11</v>
      </c>
      <c r="K94" s="11">
        <f t="shared" si="1"/>
        <v>55</v>
      </c>
    </row>
    <row r="95" spans="1:11">
      <c r="A95" s="10" t="s">
        <v>62</v>
      </c>
      <c r="B95" s="10" t="s">
        <v>176</v>
      </c>
      <c r="C95" s="14">
        <v>88</v>
      </c>
      <c r="E95" s="10">
        <v>1</v>
      </c>
      <c r="F95" s="10" t="s">
        <v>225</v>
      </c>
      <c r="G95" s="10" t="s">
        <v>191</v>
      </c>
      <c r="H95" s="10" t="s">
        <v>226</v>
      </c>
      <c r="I95" s="14" t="s">
        <v>67</v>
      </c>
      <c r="J95" s="11">
        <v>76</v>
      </c>
      <c r="K95" s="11">
        <f t="shared" si="1"/>
        <v>76</v>
      </c>
    </row>
    <row r="96" spans="1:11">
      <c r="A96" s="10" t="s">
        <v>62</v>
      </c>
      <c r="B96" s="10" t="s">
        <v>176</v>
      </c>
      <c r="C96" s="14">
        <v>89</v>
      </c>
      <c r="E96" s="10">
        <v>1</v>
      </c>
      <c r="F96" s="10" t="s">
        <v>227</v>
      </c>
      <c r="G96" s="10" t="s">
        <v>191</v>
      </c>
      <c r="H96" s="10" t="s">
        <v>228</v>
      </c>
      <c r="I96" s="14" t="s">
        <v>67</v>
      </c>
      <c r="J96" s="11">
        <v>44.33</v>
      </c>
      <c r="K96" s="11">
        <f t="shared" si="1"/>
        <v>44.33</v>
      </c>
    </row>
    <row r="97" spans="1:11">
      <c r="A97" s="10" t="s">
        <v>62</v>
      </c>
      <c r="B97" s="10" t="s">
        <v>176</v>
      </c>
      <c r="C97" s="14">
        <v>90</v>
      </c>
      <c r="E97" s="10">
        <v>1</v>
      </c>
      <c r="F97" s="10" t="s">
        <v>229</v>
      </c>
      <c r="G97" s="10" t="s">
        <v>191</v>
      </c>
      <c r="H97" s="10" t="s">
        <v>230</v>
      </c>
      <c r="I97" s="14" t="s">
        <v>67</v>
      </c>
      <c r="J97" s="11">
        <v>33.200000000000003</v>
      </c>
      <c r="K97" s="11">
        <f t="shared" si="1"/>
        <v>33.200000000000003</v>
      </c>
    </row>
  </sheetData>
  <mergeCells count="2">
    <mergeCell ref="C3:T3"/>
    <mergeCell ref="C6:K6"/>
  </mergeCells>
  <pageMargins left="0.7" right="0.7" top="0.75" bottom="0.7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Sheet1!$B$4:$B$9</xm:f>
          </x14:formula1>
          <xm:sqref>D8:D21 D58:D559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9"/>
  <sheetViews>
    <sheetView workbookViewId="0">
      <selection activeCell="B4" sqref="B4:B9"/>
    </sheetView>
  </sheetViews>
  <sheetFormatPr baseColWidth="10" defaultColWidth="11.5" defaultRowHeight="15"/>
  <cols>
    <col min="2" max="2" width="18.1640625" customWidth="1"/>
  </cols>
  <sheetData>
    <row r="4" spans="2:3">
      <c r="B4" t="s">
        <v>17</v>
      </c>
      <c r="C4" t="s">
        <v>23</v>
      </c>
    </row>
    <row r="5" spans="2:3">
      <c r="B5" t="s">
        <v>18</v>
      </c>
    </row>
    <row r="6" spans="2:3">
      <c r="B6" t="s">
        <v>19</v>
      </c>
      <c r="C6" t="s">
        <v>24</v>
      </c>
    </row>
    <row r="7" spans="2:3">
      <c r="B7" t="s">
        <v>21</v>
      </c>
    </row>
    <row r="8" spans="2:3">
      <c r="B8" t="s">
        <v>20</v>
      </c>
      <c r="C8" t="s">
        <v>25</v>
      </c>
    </row>
    <row r="9" spans="2:3">
      <c r="B9" t="s">
        <v>22</v>
      </c>
      <c r="C9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Science Bid Master Document</vt:lpstr>
      <vt:lpstr>Sheet1</vt:lpstr>
      <vt:lpstr>'Science Bid Master Document'!Print_Area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Aaron Perry</cp:lastModifiedBy>
  <cp:lastPrinted>2015-05-04T14:37:23Z</cp:lastPrinted>
  <dcterms:created xsi:type="dcterms:W3CDTF">2014-04-09T14:52:57Z</dcterms:created>
  <dcterms:modified xsi:type="dcterms:W3CDTF">2020-12-03T13:39:26Z</dcterms:modified>
</cp:coreProperties>
</file>